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drive\Joci\Magán\Folyamatban lévő munkák\Tarján iskola_TOP\Fűtés\Költségvetés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6" i="1" l="1"/>
  <c r="G306" i="1"/>
  <c r="H304" i="1"/>
  <c r="G304" i="1"/>
  <c r="H302" i="1"/>
  <c r="G302" i="1"/>
  <c r="H298" i="1"/>
  <c r="G298" i="1"/>
  <c r="H296" i="1"/>
  <c r="G296" i="1"/>
  <c r="H294" i="1"/>
  <c r="G294" i="1"/>
  <c r="H292" i="1"/>
  <c r="G292" i="1"/>
  <c r="H290" i="1"/>
  <c r="G290" i="1"/>
  <c r="H288" i="1"/>
  <c r="G288" i="1"/>
  <c r="H284" i="1"/>
  <c r="H308" i="1" s="1"/>
  <c r="H24" i="1" s="1"/>
  <c r="G284" i="1"/>
  <c r="G308" i="1" s="1"/>
  <c r="E24" i="1" s="1"/>
  <c r="H273" i="1"/>
  <c r="G273" i="1"/>
  <c r="H271" i="1"/>
  <c r="G271" i="1"/>
  <c r="H269" i="1"/>
  <c r="G269" i="1"/>
  <c r="H267" i="1"/>
  <c r="G267" i="1"/>
  <c r="H265" i="1"/>
  <c r="G265" i="1"/>
  <c r="H263" i="1"/>
  <c r="G263" i="1"/>
  <c r="H261" i="1"/>
  <c r="G261" i="1"/>
  <c r="H257" i="1"/>
  <c r="G257" i="1"/>
  <c r="H255" i="1"/>
  <c r="G255" i="1"/>
  <c r="H253" i="1"/>
  <c r="G253" i="1"/>
  <c r="H251" i="1"/>
  <c r="G251" i="1"/>
  <c r="H249" i="1"/>
  <c r="G249" i="1"/>
  <c r="H247" i="1"/>
  <c r="G247" i="1"/>
  <c r="H245" i="1"/>
  <c r="G245" i="1"/>
  <c r="H243" i="1"/>
  <c r="G243" i="1"/>
  <c r="H241" i="1"/>
  <c r="G241" i="1"/>
  <c r="H239" i="1"/>
  <c r="G239" i="1"/>
  <c r="H237" i="1"/>
  <c r="G237" i="1"/>
  <c r="H235" i="1"/>
  <c r="G235" i="1"/>
  <c r="H233" i="1"/>
  <c r="G233" i="1"/>
  <c r="H231" i="1"/>
  <c r="G231" i="1"/>
  <c r="H229" i="1"/>
  <c r="G229" i="1"/>
  <c r="H227" i="1"/>
  <c r="G227" i="1"/>
  <c r="H225" i="1"/>
  <c r="G225" i="1"/>
  <c r="H223" i="1"/>
  <c r="G223" i="1"/>
  <c r="H219" i="1"/>
  <c r="G219" i="1"/>
  <c r="H217" i="1"/>
  <c r="G217" i="1"/>
  <c r="H215" i="1"/>
  <c r="G215" i="1"/>
  <c r="H213" i="1"/>
  <c r="G213" i="1"/>
  <c r="H211" i="1"/>
  <c r="G211" i="1"/>
  <c r="H209" i="1"/>
  <c r="G209" i="1"/>
  <c r="H207" i="1"/>
  <c r="G207" i="1"/>
  <c r="H205" i="1"/>
  <c r="G205" i="1"/>
  <c r="H203" i="1"/>
  <c r="G203" i="1"/>
  <c r="H201" i="1"/>
  <c r="G201" i="1"/>
  <c r="H199" i="1"/>
  <c r="G199" i="1"/>
  <c r="H197" i="1"/>
  <c r="G197" i="1"/>
  <c r="H195" i="1"/>
  <c r="G195" i="1"/>
  <c r="H193" i="1"/>
  <c r="G193" i="1"/>
  <c r="H191" i="1"/>
  <c r="G191" i="1"/>
  <c r="H189" i="1"/>
  <c r="G189" i="1"/>
  <c r="H187" i="1"/>
  <c r="G187" i="1"/>
  <c r="H183" i="1"/>
  <c r="G183" i="1"/>
  <c r="H181" i="1"/>
  <c r="G181" i="1"/>
  <c r="H179" i="1"/>
  <c r="G179" i="1"/>
  <c r="H168" i="1"/>
  <c r="G168" i="1"/>
  <c r="H166" i="1"/>
  <c r="G166" i="1"/>
  <c r="H164" i="1"/>
  <c r="G164" i="1"/>
  <c r="H162" i="1"/>
  <c r="G162" i="1"/>
  <c r="H160" i="1"/>
  <c r="G160" i="1"/>
  <c r="H158" i="1"/>
  <c r="G158" i="1"/>
  <c r="H156" i="1"/>
  <c r="G156" i="1"/>
  <c r="H152" i="1"/>
  <c r="G152" i="1"/>
  <c r="H150" i="1"/>
  <c r="G150" i="1"/>
  <c r="H148" i="1"/>
  <c r="G148" i="1"/>
  <c r="H146" i="1"/>
  <c r="G146" i="1"/>
  <c r="H144" i="1"/>
  <c r="G144" i="1"/>
  <c r="H142" i="1"/>
  <c r="G142" i="1"/>
  <c r="H140" i="1"/>
  <c r="G140" i="1"/>
  <c r="H138" i="1"/>
  <c r="G138" i="1"/>
  <c r="H136" i="1"/>
  <c r="G136" i="1"/>
  <c r="H134" i="1"/>
  <c r="G134" i="1"/>
  <c r="H132" i="1"/>
  <c r="G132" i="1"/>
  <c r="H130" i="1"/>
  <c r="G130" i="1"/>
  <c r="H128" i="1"/>
  <c r="G128" i="1"/>
  <c r="H126" i="1"/>
  <c r="G126" i="1"/>
  <c r="H124" i="1"/>
  <c r="G124" i="1"/>
  <c r="H122" i="1"/>
  <c r="G122" i="1"/>
  <c r="H120" i="1"/>
  <c r="G120" i="1"/>
  <c r="H118" i="1"/>
  <c r="G118" i="1"/>
  <c r="H116" i="1"/>
  <c r="G116" i="1"/>
  <c r="H114" i="1"/>
  <c r="G114" i="1"/>
  <c r="H112" i="1"/>
  <c r="G112" i="1"/>
  <c r="H110" i="1"/>
  <c r="G110" i="1"/>
  <c r="H108" i="1"/>
  <c r="G108" i="1"/>
  <c r="H106" i="1"/>
  <c r="G106" i="1"/>
  <c r="H102" i="1"/>
  <c r="G102" i="1"/>
  <c r="H100" i="1"/>
  <c r="G100" i="1"/>
  <c r="H98" i="1"/>
  <c r="G98" i="1"/>
  <c r="H96" i="1"/>
  <c r="G96" i="1"/>
  <c r="H94" i="1"/>
  <c r="G94" i="1"/>
  <c r="H92" i="1"/>
  <c r="G92" i="1"/>
  <c r="H90" i="1"/>
  <c r="G90" i="1"/>
  <c r="H88" i="1"/>
  <c r="G88" i="1"/>
  <c r="H86" i="1"/>
  <c r="G86" i="1"/>
  <c r="H84" i="1"/>
  <c r="G84" i="1"/>
  <c r="H82" i="1"/>
  <c r="G82" i="1"/>
  <c r="H80" i="1"/>
  <c r="G80" i="1"/>
  <c r="H78" i="1"/>
  <c r="G78" i="1"/>
  <c r="H76" i="1"/>
  <c r="G76" i="1"/>
  <c r="H74" i="1"/>
  <c r="G74" i="1"/>
  <c r="H72" i="1"/>
  <c r="G72" i="1"/>
  <c r="H70" i="1"/>
  <c r="G70" i="1"/>
  <c r="H68" i="1"/>
  <c r="G68" i="1"/>
  <c r="H66" i="1"/>
  <c r="G66" i="1"/>
  <c r="H64" i="1"/>
  <c r="G64" i="1"/>
  <c r="H62" i="1"/>
  <c r="G62" i="1"/>
  <c r="H58" i="1"/>
  <c r="G58" i="1"/>
  <c r="H56" i="1"/>
  <c r="G56" i="1"/>
  <c r="H54" i="1"/>
  <c r="G54" i="1"/>
  <c r="E22" i="1" s="1"/>
  <c r="H52" i="1"/>
  <c r="G52" i="1"/>
  <c r="H22" i="1"/>
  <c r="G170" i="1" l="1"/>
  <c r="E23" i="1"/>
  <c r="E25" i="1" s="1"/>
  <c r="H170" i="1"/>
  <c r="H275" i="1"/>
  <c r="H23" i="1"/>
  <c r="H25" i="1" s="1"/>
  <c r="G275" i="1"/>
  <c r="G26" i="1" l="1"/>
  <c r="G27" i="1"/>
  <c r="G28" i="1" s="1"/>
</calcChain>
</file>

<file path=xl/sharedStrings.xml><?xml version="1.0" encoding="utf-8"?>
<sst xmlns="http://schemas.openxmlformats.org/spreadsheetml/2006/main" count="392" uniqueCount="172">
  <si>
    <t>Tarján Község Önkormányzata</t>
  </si>
  <si>
    <t>2831 Tarján, Rákóczi út 39.</t>
  </si>
  <si>
    <t>Tarjáni Általános Iskola</t>
  </si>
  <si>
    <t>FŰTÉSKORSZERŰSÍTÉS</t>
  </si>
  <si>
    <t>Költségvetési főösszesítő</t>
  </si>
  <si>
    <t>Megnevezés</t>
  </si>
  <si>
    <t>Anyagköltség</t>
  </si>
  <si>
    <t>Díjköltség</t>
  </si>
  <si>
    <t>1.</t>
  </si>
  <si>
    <t>Nagyépület központifűtés</t>
  </si>
  <si>
    <t>2.</t>
  </si>
  <si>
    <t>Kisépület központifűtés</t>
  </si>
  <si>
    <t>3.</t>
  </si>
  <si>
    <t>Gázellátás</t>
  </si>
  <si>
    <t>Építmény közvetlen költségei</t>
  </si>
  <si>
    <t>ÁFA vetítési alap</t>
  </si>
  <si>
    <t>ÁFA 27%</t>
  </si>
  <si>
    <t>Bruttó vállalási ár</t>
  </si>
  <si>
    <t>Szám</t>
  </si>
  <si>
    <t>Menny.</t>
  </si>
  <si>
    <t>Egys.</t>
  </si>
  <si>
    <t>Anyag</t>
  </si>
  <si>
    <t>Díj</t>
  </si>
  <si>
    <t>Anyag összesen</t>
  </si>
  <si>
    <t>Díj     összesen</t>
  </si>
  <si>
    <t>1. Nagyépület központifűtés</t>
  </si>
  <si>
    <t>Bontási munkák:</t>
  </si>
  <si>
    <r>
      <t xml:space="preserve">Meglévő tagos acéllemez radiátorok, illetve lapradiátorok szakszerű bontása, </t>
    </r>
    <r>
      <rPr>
        <sz val="10"/>
        <rFont val="Bookman Old Style"/>
        <family val="1"/>
        <charset val="238"/>
      </rPr>
      <t>szelepkészletel, elzárókkal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lehordással, deponálással,   elszállítás nélkül</t>
    </r>
  </si>
  <si>
    <t>db</t>
  </si>
  <si>
    <r>
      <t xml:space="preserve">Meglévő tagos acéllemez radiátorok tartószerkezetének bontása </t>
    </r>
    <r>
      <rPr>
        <sz val="10"/>
        <rFont val="Bookman Old Style"/>
        <family val="1"/>
        <charset val="238"/>
      </rPr>
      <t>véséssel, deponálással,  vakolat, burkolat és festés  helyreállítása nélkül</t>
    </r>
  </si>
  <si>
    <r>
      <t>Meglévő acél fűtési csővezeték rendszer és tartószerkezetének bontása</t>
    </r>
    <r>
      <rPr>
        <sz val="10"/>
        <rFont val="Bookman Old Style"/>
        <family val="1"/>
        <charset val="238"/>
      </rPr>
      <t xml:space="preserve"> deponálással, lehordással, méretre vágással, elszállítás nélkül komplett</t>
    </r>
  </si>
  <si>
    <t>klt</t>
  </si>
  <si>
    <t>4.</t>
  </si>
  <si>
    <r>
      <t>Meglévő Termomax álló gázkazánok, kazánházi szerelvényeinek és alu füstcsöveinek bontása</t>
    </r>
    <r>
      <rPr>
        <sz val="10"/>
        <rFont val="Bookman Old Style"/>
        <family val="1"/>
        <charset val="238"/>
      </rPr>
      <t xml:space="preserve"> deponálással, felhordással, elszállítás nélkül</t>
    </r>
  </si>
  <si>
    <t>Kazánházi szerelési munkák:</t>
  </si>
  <si>
    <t>5.</t>
  </si>
  <si>
    <r>
      <t xml:space="preserve">Vaillant ecoTEC Plus VU Int 466/4-5A </t>
    </r>
    <r>
      <rPr>
        <sz val="10"/>
        <rFont val="Bookman Old Style"/>
        <family val="1"/>
        <charset val="238"/>
      </rPr>
      <t xml:space="preserve">típusú 12,9-46,4 kW-os </t>
    </r>
    <r>
      <rPr>
        <b/>
        <sz val="10"/>
        <rFont val="Bookman Old Style"/>
        <family val="1"/>
        <charset val="238"/>
      </rPr>
      <t>kondenzációs</t>
    </r>
    <r>
      <rPr>
        <sz val="10"/>
        <rFont val="Bookman Old Style"/>
        <family val="1"/>
        <charset val="238"/>
      </rPr>
      <t xml:space="preserve"> turbó fali ipari </t>
    </r>
    <r>
      <rPr>
        <b/>
        <sz val="10"/>
        <rFont val="Bookman Old Style"/>
        <family val="1"/>
        <charset val="238"/>
      </rPr>
      <t>gázkazán,</t>
    </r>
    <r>
      <rPr>
        <sz val="10"/>
        <rFont val="Bookman Old Style"/>
        <family val="1"/>
        <charset val="238"/>
      </rPr>
      <t xml:space="preserve"> kaszkád üzemben</t>
    </r>
    <r>
      <rPr>
        <b/>
        <sz val="10"/>
        <rFont val="Bookman Old Style"/>
        <family val="1"/>
        <charset val="238"/>
      </rPr>
      <t>,</t>
    </r>
    <r>
      <rPr>
        <sz val="10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elzáró, bekötő csapkészlettel</t>
    </r>
    <r>
      <rPr>
        <sz val="10"/>
        <rFont val="Bookman Old Style"/>
        <family val="1"/>
        <charset val="238"/>
      </rPr>
      <t>, elhelyezve, bekötve - elektromos bekötés nélkül</t>
    </r>
  </si>
  <si>
    <t>6.</t>
  </si>
  <si>
    <r>
      <t>Vaillant calorMATIC 630/3 eBUS időjárásfüggő szabályzóval VR 32/3 kaszkádvezérlővel</t>
    </r>
    <r>
      <rPr>
        <sz val="10"/>
        <rFont val="Bookman Old Style"/>
        <family val="1"/>
        <charset val="238"/>
      </rPr>
      <t xml:space="preserve"> - elektromos bekötés, kábelezés nélkül</t>
    </r>
  </si>
  <si>
    <t>7.</t>
  </si>
  <si>
    <r>
      <t>Vaillant koncentrikus füstgázelvezető és levegőellátó készlet</t>
    </r>
    <r>
      <rPr>
        <sz val="10"/>
        <rFont val="Bookman Old Style"/>
        <family val="1"/>
        <charset val="238"/>
      </rPr>
      <t xml:space="preserve"> 80/125 méretben, vízszintes kivezetéssel, oldalfal áttörésével komplett</t>
    </r>
  </si>
  <si>
    <t>8.</t>
  </si>
  <si>
    <r>
      <t xml:space="preserve">Hidraulikus váltó </t>
    </r>
    <r>
      <rPr>
        <sz val="10"/>
        <rFont val="Bookman Old Style"/>
        <family val="1"/>
        <charset val="238"/>
      </rPr>
      <t>2" primer és szekunder oldali csatlakozó csonkokkal, szigeteléssel ellátva, 1/2" ürítő, légtelenítő és mérő csonkokkal</t>
    </r>
  </si>
  <si>
    <t>9.</t>
  </si>
  <si>
    <r>
      <rPr>
        <b/>
        <sz val="10"/>
        <rFont val="Bookman Old Style"/>
        <family val="1"/>
        <charset val="238"/>
      </rPr>
      <t>Fűtési osztó-gyűjtő gyártása</t>
    </r>
    <r>
      <rPr>
        <sz val="10"/>
        <rFont val="Bookman Old Style"/>
        <family val="1"/>
        <charset val="238"/>
      </rPr>
      <t>, két fűtési kör számára, tartószerkezettel komplett</t>
    </r>
  </si>
  <si>
    <t>10.</t>
  </si>
  <si>
    <r>
      <t>Flamco</t>
    </r>
    <r>
      <rPr>
        <b/>
        <sz val="10"/>
        <rFont val="Bookman Old Style"/>
        <family val="1"/>
        <charset val="238"/>
      </rPr>
      <t xml:space="preserve"> iszapleválasztó</t>
    </r>
    <r>
      <rPr>
        <sz val="10"/>
        <rFont val="Bookman Old Style"/>
        <family val="1"/>
        <charset val="238"/>
      </rPr>
      <t>, 2" méretben, csatlakozókészlettel, visszatérő vezetékbe építve</t>
    </r>
  </si>
  <si>
    <t>11.</t>
  </si>
  <si>
    <r>
      <t>Flamco</t>
    </r>
    <r>
      <rPr>
        <b/>
        <sz val="10"/>
        <rFont val="Bookman Old Style"/>
        <family val="1"/>
        <charset val="238"/>
      </rPr>
      <t xml:space="preserve"> légleválasztó</t>
    </r>
    <r>
      <rPr>
        <sz val="10"/>
        <rFont val="Bookman Old Style"/>
        <family val="1"/>
        <charset val="238"/>
      </rPr>
      <t>, 2" méretben, csatlakozókészlettel, előremenő vezetékbe építve</t>
    </r>
  </si>
  <si>
    <t>12.</t>
  </si>
  <si>
    <r>
      <t>Wilo Stratos 30/1-6</t>
    </r>
    <r>
      <rPr>
        <sz val="10"/>
        <rFont val="Bookman Old Style"/>
        <family val="1"/>
        <charset val="238"/>
      </rPr>
      <t xml:space="preserve"> automata teljesítmény szabályzású, „A” energiaosztályos fűtési keringtető szivattyú, csatlakozókészlettel</t>
    </r>
  </si>
  <si>
    <t>13.</t>
  </si>
  <si>
    <r>
      <rPr>
        <sz val="10"/>
        <rFont val="Bookman Old Style"/>
        <family val="1"/>
        <charset val="238"/>
      </rPr>
      <t>Flamco</t>
    </r>
    <r>
      <rPr>
        <b/>
        <sz val="10"/>
        <rFont val="Bookman Old Style"/>
        <family val="1"/>
        <charset val="238"/>
      </rPr>
      <t xml:space="preserve"> biztonsági szelep,</t>
    </r>
    <r>
      <rPr>
        <sz val="10"/>
        <rFont val="Bookman Old Style"/>
        <family val="1"/>
        <charset val="238"/>
      </rPr>
      <t xml:space="preserve"> 1/2", 2,5 Bar</t>
    </r>
  </si>
  <si>
    <t>14.</t>
  </si>
  <si>
    <r>
      <t>Aquasystem 150 literes zárt fűtési tágulási tartály</t>
    </r>
    <r>
      <rPr>
        <sz val="10"/>
        <rFont val="Bookman Old Style"/>
        <family val="1"/>
        <charset val="238"/>
      </rPr>
      <t>, álló kivitelben, csatlakozókészlettel</t>
    </r>
  </si>
  <si>
    <t>15.</t>
  </si>
  <si>
    <r>
      <t>Gömbcsap</t>
    </r>
    <r>
      <rPr>
        <sz val="10"/>
        <rFont val="Bookman Old Style"/>
        <family val="1"/>
        <charset val="238"/>
      </rPr>
      <t xml:space="preserve"> (Mofém, vagy azzal megegyező minőség) </t>
    </r>
    <r>
      <rPr>
        <b/>
        <sz val="10"/>
        <rFont val="Bookman Old Style"/>
        <family val="1"/>
        <charset val="238"/>
      </rPr>
      <t>1" BB méretben</t>
    </r>
  </si>
  <si>
    <t>16.</t>
  </si>
  <si>
    <t>ua, de 5/4" BB méretben</t>
  </si>
  <si>
    <t>17.</t>
  </si>
  <si>
    <t>ua, de 6/4" BB méretben</t>
  </si>
  <si>
    <t>18.</t>
  </si>
  <si>
    <t>ua, de 2" BB méretben</t>
  </si>
  <si>
    <t>19.</t>
  </si>
  <si>
    <r>
      <t>Szabályzó ferdeszelep,</t>
    </r>
    <r>
      <rPr>
        <sz val="10"/>
        <rFont val="Bookman Old Style"/>
        <family val="1"/>
        <charset val="238"/>
      </rPr>
      <t xml:space="preserve"> csatlakozókészlettel, </t>
    </r>
    <r>
      <rPr>
        <b/>
        <sz val="10"/>
        <rFont val="Bookman Old Style"/>
        <family val="1"/>
        <charset val="238"/>
      </rPr>
      <t>6/4" BB méretben</t>
    </r>
  </si>
  <si>
    <t>20.</t>
  </si>
  <si>
    <r>
      <rPr>
        <b/>
        <sz val="10"/>
        <rFont val="Bookman Old Style"/>
        <family val="1"/>
        <charset val="238"/>
      </rPr>
      <t>Visszacsapószelep</t>
    </r>
    <r>
      <rPr>
        <sz val="10"/>
        <rFont val="Bookman Old Style"/>
        <family val="1"/>
        <charset val="238"/>
      </rPr>
      <t xml:space="preserve"> 6/4" BB méretben</t>
    </r>
  </si>
  <si>
    <t>21.</t>
  </si>
  <si>
    <r>
      <t>Véletlen elzárás ellen védett gömbcsap</t>
    </r>
    <r>
      <rPr>
        <sz val="10"/>
        <rFont val="Bookman Old Style"/>
        <family val="1"/>
        <charset val="238"/>
      </rPr>
      <t xml:space="preserve">, </t>
    </r>
    <r>
      <rPr>
        <b/>
        <sz val="10"/>
        <rFont val="Bookman Old Style"/>
        <family val="1"/>
        <charset val="238"/>
      </rPr>
      <t>1" BB méretben</t>
    </r>
  </si>
  <si>
    <t>22.</t>
  </si>
  <si>
    <r>
      <rPr>
        <b/>
        <sz val="10"/>
        <rFont val="Bookman Old Style"/>
        <family val="1"/>
        <charset val="238"/>
      </rPr>
      <t>Légedény</t>
    </r>
    <r>
      <rPr>
        <sz val="10"/>
        <rFont val="Bookman Old Style"/>
        <family val="1"/>
        <charset val="238"/>
      </rPr>
      <t xml:space="preserve"> gyártása, elhelyezése, Flamco </t>
    </r>
    <r>
      <rPr>
        <b/>
        <sz val="10"/>
        <rFont val="Bookman Old Style"/>
        <family val="1"/>
        <charset val="238"/>
      </rPr>
      <t>automata légtelenítővel</t>
    </r>
    <r>
      <rPr>
        <sz val="10"/>
        <rFont val="Bookman Old Style"/>
        <family val="1"/>
        <charset val="238"/>
      </rPr>
      <t>, 1/2" méretben</t>
    </r>
  </si>
  <si>
    <t>23.</t>
  </si>
  <si>
    <r>
      <t>Kazántöltő-ürítő gömbcsap</t>
    </r>
    <r>
      <rPr>
        <sz val="10"/>
        <rFont val="Bookman Old Style"/>
        <family val="1"/>
        <charset val="238"/>
      </rPr>
      <t xml:space="preserve"> (Mofém, vagy azzal megegyező minőség) </t>
    </r>
    <r>
      <rPr>
        <b/>
        <sz val="10"/>
        <rFont val="Bookman Old Style"/>
        <family val="1"/>
        <charset val="238"/>
      </rPr>
      <t>1/2" méretben</t>
    </r>
  </si>
  <si>
    <t>24.</t>
  </si>
  <si>
    <r>
      <t>Hőmérő,</t>
    </r>
    <r>
      <rPr>
        <sz val="10"/>
        <rFont val="Bookman Old Style"/>
        <family val="1"/>
        <charset val="238"/>
      </rPr>
      <t xml:space="preserve"> átm 60 mm, 0-120 C, 1/2"</t>
    </r>
  </si>
  <si>
    <t>25.</t>
  </si>
  <si>
    <r>
      <t>Nyomásmérő</t>
    </r>
    <r>
      <rPr>
        <sz val="10"/>
        <rFont val="Bookman Old Style"/>
        <family val="1"/>
        <charset val="238"/>
      </rPr>
      <t xml:space="preserve"> átm 60 mm, 0-6 bar, 1/2"</t>
    </r>
  </si>
  <si>
    <t>Radiátoros hőleadó rendszer kiépítése:</t>
  </si>
  <si>
    <t>26.</t>
  </si>
  <si>
    <r>
      <t xml:space="preserve">Dunaferr </t>
    </r>
    <r>
      <rPr>
        <sz val="10"/>
        <rFont val="Bookman Old Style"/>
        <family val="1"/>
        <charset val="238"/>
      </rPr>
      <t xml:space="preserve">(vagy azzal megegyező minőségű) </t>
    </r>
    <r>
      <rPr>
        <b/>
        <sz val="10"/>
        <rFont val="Bookman Old Style"/>
        <family val="1"/>
        <charset val="238"/>
      </rPr>
      <t>hatpontos</t>
    </r>
    <r>
      <rPr>
        <sz val="10"/>
        <rFont val="Bookman Old Style"/>
        <family val="1"/>
        <charset val="238"/>
      </rPr>
      <t xml:space="preserve"> acéllemez </t>
    </r>
    <r>
      <rPr>
        <b/>
        <sz val="10"/>
        <rFont val="Bookman Old Style"/>
        <family val="1"/>
        <charset val="238"/>
      </rPr>
      <t>lapradiátor,</t>
    </r>
    <r>
      <rPr>
        <sz val="10"/>
        <rFont val="Bookman Old Style"/>
        <family val="1"/>
        <charset val="238"/>
      </rPr>
      <t xml:space="preserve"> egységcsomaggal, falsíkra szerelve
</t>
    </r>
    <r>
      <rPr>
        <b/>
        <sz val="10"/>
        <rFont val="Bookman Old Style"/>
        <family val="1"/>
        <charset val="238"/>
      </rPr>
      <t xml:space="preserve">DK 600/400 mm </t>
    </r>
    <r>
      <rPr>
        <sz val="10"/>
        <rFont val="Bookman Old Style"/>
        <family val="1"/>
        <charset val="238"/>
      </rPr>
      <t>méretben</t>
    </r>
  </si>
  <si>
    <t>27.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</si>
  <si>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600/500 mm </t>
    </r>
    <r>
      <rPr>
        <sz val="10"/>
        <rFont val="Bookman Old Style"/>
        <family val="1"/>
        <charset val="238"/>
      </rPr>
      <t>méretben</t>
    </r>
  </si>
  <si>
    <t>28.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</si>
  <si>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600/600 mm </t>
    </r>
    <r>
      <rPr>
        <sz val="10"/>
        <rFont val="Bookman Old Style"/>
        <family val="1"/>
        <charset val="238"/>
      </rPr>
      <t>méretben</t>
    </r>
  </si>
  <si>
    <t>29.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</si>
  <si>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600/700 mm </t>
    </r>
    <r>
      <rPr>
        <sz val="10"/>
        <rFont val="Bookman Old Style"/>
        <family val="1"/>
        <charset val="238"/>
      </rPr>
      <t>méretben</t>
    </r>
  </si>
  <si>
    <t>30.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</si>
  <si>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600/800 mm </t>
    </r>
    <r>
      <rPr>
        <sz val="10"/>
        <rFont val="Bookman Old Style"/>
        <family val="1"/>
        <charset val="238"/>
      </rPr>
      <t>méretben</t>
    </r>
  </si>
  <si>
    <t>31.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</si>
  <si>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600/1000 mm </t>
    </r>
    <r>
      <rPr>
        <sz val="10"/>
        <rFont val="Bookman Old Style"/>
        <family val="1"/>
        <charset val="238"/>
      </rPr>
      <t>méretben</t>
    </r>
  </si>
  <si>
    <t>32.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</si>
  <si>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600/1500 mm </t>
    </r>
    <r>
      <rPr>
        <sz val="10"/>
        <rFont val="Bookman Old Style"/>
        <family val="1"/>
        <charset val="238"/>
      </rPr>
      <t>méretben</t>
    </r>
  </si>
  <si>
    <t>33.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</si>
  <si>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600/1600 mm </t>
    </r>
    <r>
      <rPr>
        <sz val="10"/>
        <rFont val="Bookman Old Style"/>
        <family val="1"/>
        <charset val="238"/>
      </rPr>
      <t>méretben</t>
    </r>
  </si>
  <si>
    <t>34.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</si>
  <si>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600/1800 mm </t>
    </r>
    <r>
      <rPr>
        <sz val="10"/>
        <rFont val="Bookman Old Style"/>
        <family val="1"/>
        <charset val="238"/>
      </rPr>
      <t>méretben</t>
    </r>
  </si>
  <si>
    <t>35.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</si>
  <si>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600/2000 mm </t>
    </r>
    <r>
      <rPr>
        <sz val="10"/>
        <rFont val="Bookman Old Style"/>
        <family val="1"/>
        <charset val="238"/>
      </rPr>
      <t>méretben</t>
    </r>
  </si>
  <si>
    <t>36.</t>
  </si>
  <si>
    <r>
      <rPr>
        <sz val="10"/>
        <rFont val="Bookman Old Style"/>
        <family val="1"/>
        <charset val="238"/>
      </rPr>
      <t xml:space="preserve">ua, de </t>
    </r>
    <r>
      <rPr>
        <b/>
        <sz val="10"/>
        <rFont val="Bookman Old Style"/>
        <family val="1"/>
        <charset val="238"/>
      </rPr>
      <t xml:space="preserve">DK 600/2200 mm </t>
    </r>
    <r>
      <rPr>
        <sz val="10"/>
        <rFont val="Bookman Old Style"/>
        <family val="1"/>
        <charset val="238"/>
      </rPr>
      <t>méretben</t>
    </r>
  </si>
  <si>
    <t>37.</t>
  </si>
  <si>
    <r>
      <rPr>
        <b/>
        <sz val="10"/>
        <rFont val="Bookman Old Style"/>
        <family val="1"/>
        <charset val="238"/>
      </rPr>
      <t>600/2 tartó</t>
    </r>
    <r>
      <rPr>
        <sz val="10"/>
        <rFont val="Bookman Old Style"/>
        <family val="1"/>
        <charset val="238"/>
      </rPr>
      <t xml:space="preserve"> lapradiátorhoz</t>
    </r>
  </si>
  <si>
    <t>38.</t>
  </si>
  <si>
    <r>
      <rPr>
        <b/>
        <sz val="10"/>
        <rFont val="Bookman Old Style"/>
        <family val="1"/>
        <charset val="238"/>
      </rPr>
      <t>600/3 tartó</t>
    </r>
    <r>
      <rPr>
        <sz val="10"/>
        <rFont val="Bookman Old Style"/>
        <family val="1"/>
        <charset val="238"/>
      </rPr>
      <t xml:space="preserve"> lapradiátorhoz</t>
    </r>
  </si>
  <si>
    <t>39.</t>
  </si>
  <si>
    <r>
      <t>UCS-2</t>
    </r>
    <r>
      <rPr>
        <sz val="10"/>
        <rFont val="Bookman Old Style"/>
        <family val="1"/>
        <charset val="238"/>
      </rPr>
      <t xml:space="preserve"> 100% fali kiállású radiátor szeleptest, roppantógyűrűs csatlakozókval</t>
    </r>
  </si>
  <si>
    <t>40.</t>
  </si>
  <si>
    <t>Kézikerék</t>
  </si>
  <si>
    <t>41.</t>
  </si>
  <si>
    <r>
      <t>Termofej</t>
    </r>
    <r>
      <rPr>
        <sz val="10"/>
        <rFont val="Bookman Old Style"/>
        <family val="1"/>
        <charset val="238"/>
      </rPr>
      <t>, vandálbiztos kivitel</t>
    </r>
  </si>
  <si>
    <t>42.</t>
  </si>
  <si>
    <r>
      <t xml:space="preserve">Comap kívül horganyzott </t>
    </r>
    <r>
      <rPr>
        <b/>
        <sz val="10"/>
        <rFont val="Bookman Old Style"/>
        <family val="1"/>
        <charset val="238"/>
      </rPr>
      <t>szénacél fűtési csővezeték</t>
    </r>
    <r>
      <rPr>
        <sz val="10"/>
        <rFont val="Bookman Old Style"/>
        <family val="1"/>
        <charset val="238"/>
      </rPr>
      <t xml:space="preserve">, préses idomokkal, megfogásokkal, szabadon, illetve rabicban szerelve, </t>
    </r>
    <r>
      <rPr>
        <b/>
        <sz val="10"/>
        <rFont val="Bookman Old Style"/>
        <family val="1"/>
        <charset val="238"/>
      </rPr>
      <t xml:space="preserve">15x1,2 - 18x1,2 mm </t>
    </r>
    <r>
      <rPr>
        <sz val="10"/>
        <rFont val="Bookman Old Style"/>
        <family val="1"/>
        <charset val="238"/>
      </rPr>
      <t>közötti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méretben</t>
    </r>
  </si>
  <si>
    <t>fm</t>
  </si>
  <si>
    <t>43.</t>
  </si>
  <si>
    <r>
      <t xml:space="preserve">ua, de </t>
    </r>
    <r>
      <rPr>
        <b/>
        <sz val="10"/>
        <rFont val="Bookman Old Style"/>
        <family val="1"/>
        <charset val="238"/>
      </rPr>
      <t xml:space="preserve">22x1,5 mm - 28x1,5 mm </t>
    </r>
    <r>
      <rPr>
        <sz val="10"/>
        <rFont val="Bookman Old Style"/>
        <family val="1"/>
        <charset val="238"/>
      </rPr>
      <t>közötti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méretben</t>
    </r>
  </si>
  <si>
    <t>44.</t>
  </si>
  <si>
    <r>
      <t xml:space="preserve">ua, de </t>
    </r>
    <r>
      <rPr>
        <b/>
        <sz val="10"/>
        <rFont val="Bookman Old Style"/>
        <family val="1"/>
        <charset val="238"/>
      </rPr>
      <t xml:space="preserve">35x1,5 mm - 42x1,5 mm </t>
    </r>
    <r>
      <rPr>
        <sz val="10"/>
        <rFont val="Bookman Old Style"/>
        <family val="1"/>
        <charset val="238"/>
      </rPr>
      <t>közötti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méretben</t>
    </r>
  </si>
  <si>
    <t>45.</t>
  </si>
  <si>
    <r>
      <t xml:space="preserve">ua, de </t>
    </r>
    <r>
      <rPr>
        <b/>
        <sz val="10"/>
        <rFont val="Bookman Old Style"/>
        <family val="1"/>
        <charset val="238"/>
      </rPr>
      <t xml:space="preserve">54x1,5 mm </t>
    </r>
    <r>
      <rPr>
        <sz val="10"/>
        <rFont val="Bookman Old Style"/>
        <family val="1"/>
        <charset val="238"/>
      </rPr>
      <t>méretben</t>
    </r>
  </si>
  <si>
    <t>46.</t>
  </si>
  <si>
    <r>
      <rPr>
        <b/>
        <sz val="10"/>
        <rFont val="Bookman Old Style"/>
        <family val="1"/>
        <charset val="238"/>
      </rPr>
      <t>Honeywell egyutas motoros zónaszelep</t>
    </r>
    <r>
      <rPr>
        <sz val="10"/>
        <rFont val="Bookman Old Style"/>
        <family val="1"/>
        <charset val="238"/>
      </rPr>
      <t>, 1" méretben, 230 V meghajtómotorral, zónánkénti szabályzáshoz</t>
    </r>
  </si>
  <si>
    <t>47.</t>
  </si>
  <si>
    <r>
      <rPr>
        <b/>
        <sz val="10"/>
        <rFont val="Bookman Old Style"/>
        <family val="1"/>
        <charset val="238"/>
      </rPr>
      <t>Honeywell CM 707 digitális, programozható helyiségtermosztát</t>
    </r>
    <r>
      <rPr>
        <sz val="10"/>
        <rFont val="Bookman Old Style"/>
        <family val="1"/>
        <charset val="238"/>
      </rPr>
      <t>, elektromos bekötés nélkül, zónánkénti szabályzáshoz</t>
    </r>
  </si>
  <si>
    <t>48.</t>
  </si>
  <si>
    <r>
      <rPr>
        <b/>
        <sz val="10"/>
        <rFont val="Bookman Old Style"/>
        <family val="1"/>
        <charset val="238"/>
      </rPr>
      <t>Kazánházi szabadon szerelt csővezetékek szigetelése</t>
    </r>
    <r>
      <rPr>
        <sz val="10"/>
        <rFont val="Bookman Old Style"/>
        <family val="1"/>
        <charset val="238"/>
      </rPr>
      <t xml:space="preserve"> polifoam csőhéj szigeteléssel, klipsz rögzítéssel, 13 mm falvastagsággal, Átm 35-54 mm közötti csővezetéken </t>
    </r>
  </si>
  <si>
    <t>49.</t>
  </si>
  <si>
    <t>Gázkazánok kondenzvizének elvezetése, rendszerfeltöltési hely kiépítése</t>
  </si>
  <si>
    <t>Járulékos költségek:</t>
  </si>
  <si>
    <t>50.</t>
  </si>
  <si>
    <t>Radiátoros fűtési redszer ürítése, kétszintes épület esetén</t>
  </si>
  <si>
    <t>51.</t>
  </si>
  <si>
    <t>Radiátoros fűtési redszer átmosatása, feltöltése lágyvízzel, fűtési rendszer légtelenítésével kétszintes épület esetén</t>
  </si>
  <si>
    <t>52.</t>
  </si>
  <si>
    <t>Fűtési rendszer beszabályozása, próbaüzem 50-100 kW-ig</t>
  </si>
  <si>
    <t>53.</t>
  </si>
  <si>
    <t>VAILLANT gázkazán (2 db) és kaszkád szabályzó rendszer garanciális beüzemelési költsége</t>
  </si>
  <si>
    <t>54.</t>
  </si>
  <si>
    <t>Zónaszabályzási és kazánházi rendszer elektromos bekötése, kábelezése</t>
  </si>
  <si>
    <t>55.</t>
  </si>
  <si>
    <t>Áttörés készítése téglafalban                    átm 50 mm méretig, védőcső elhelyezésével</t>
  </si>
  <si>
    <t>56.</t>
  </si>
  <si>
    <t>Átadási dokumentáció készítése</t>
  </si>
  <si>
    <t>Nagyépület központifűtés összesen</t>
  </si>
  <si>
    <t>Díj      összesen</t>
  </si>
  <si>
    <t>2. Kisépület központifűtés</t>
  </si>
  <si>
    <r>
      <t xml:space="preserve">Vaillant ecoTEC Plus VU Int 356/5-5 </t>
    </r>
    <r>
      <rPr>
        <sz val="10"/>
        <rFont val="Bookman Old Style"/>
        <family val="1"/>
        <charset val="238"/>
      </rPr>
      <t xml:space="preserve">típusú 7,1-37,1 kW-os </t>
    </r>
    <r>
      <rPr>
        <b/>
        <sz val="10"/>
        <rFont val="Bookman Old Style"/>
        <family val="1"/>
        <charset val="238"/>
      </rPr>
      <t>kondenzációs</t>
    </r>
    <r>
      <rPr>
        <sz val="10"/>
        <rFont val="Bookman Old Style"/>
        <family val="1"/>
        <charset val="238"/>
      </rPr>
      <t xml:space="preserve"> turbó fali </t>
    </r>
    <r>
      <rPr>
        <b/>
        <sz val="10"/>
        <rFont val="Bookman Old Style"/>
        <family val="1"/>
        <charset val="238"/>
      </rPr>
      <t>gázkazán,</t>
    </r>
    <r>
      <rPr>
        <sz val="10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elzáró, bekötő csapkészlettel</t>
    </r>
    <r>
      <rPr>
        <sz val="10"/>
        <rFont val="Bookman Old Style"/>
        <family val="1"/>
        <charset val="238"/>
      </rPr>
      <t>, elhelyezve, bekötve - elektromos bekötés nélkül</t>
    </r>
  </si>
  <si>
    <r>
      <t xml:space="preserve">Vaillant calorMATIC 450 BASIC eBUS időjárásfüggő szabályzó VR </t>
    </r>
    <r>
      <rPr>
        <sz val="10"/>
        <rFont val="Bookman Old Style"/>
        <family val="1"/>
        <charset val="238"/>
      </rPr>
      <t>- elektromos bekötés, kábelezés nélkül</t>
    </r>
  </si>
  <si>
    <r>
      <t>Vaillant koncentrikus füstgázelvezető és levegőellátó készlet</t>
    </r>
    <r>
      <rPr>
        <sz val="10"/>
        <rFont val="Bookman Old Style"/>
        <family val="1"/>
        <charset val="238"/>
      </rPr>
      <t xml:space="preserve"> 60/100 méretben, vízszintes kivezetéssel, oldalfal áttörésével komplett</t>
    </r>
  </si>
  <si>
    <r>
      <t xml:space="preserve">Hidraulikus váltó </t>
    </r>
    <r>
      <rPr>
        <sz val="10"/>
        <rFont val="Bookman Old Style"/>
        <family val="1"/>
        <charset val="238"/>
      </rPr>
      <t>5/4" primer és szekunder oldali csatlakozó csonkokkal, szigeteléssel ellátva, 1/2" ürítő, légtelenítő és mérő csonkokkal</t>
    </r>
  </si>
  <si>
    <r>
      <t>Flamco</t>
    </r>
    <r>
      <rPr>
        <b/>
        <sz val="10"/>
        <rFont val="Bookman Old Style"/>
        <family val="1"/>
        <charset val="238"/>
      </rPr>
      <t xml:space="preserve"> iszapleválasztó</t>
    </r>
    <r>
      <rPr>
        <sz val="10"/>
        <rFont val="Bookman Old Style"/>
        <family val="1"/>
        <charset val="238"/>
      </rPr>
      <t>, 5/4" méretben, csatlakozókészlettel, visszatérő vezetékbe építve</t>
    </r>
  </si>
  <si>
    <r>
      <t>Flamco</t>
    </r>
    <r>
      <rPr>
        <b/>
        <sz val="10"/>
        <rFont val="Bookman Old Style"/>
        <family val="1"/>
        <charset val="238"/>
      </rPr>
      <t xml:space="preserve"> légleválasztó</t>
    </r>
    <r>
      <rPr>
        <sz val="10"/>
        <rFont val="Bookman Old Style"/>
        <family val="1"/>
        <charset val="238"/>
      </rPr>
      <t>, 5/4" méretben, csatlakozókészlettel, előremenő vezetékbe építve</t>
    </r>
  </si>
  <si>
    <r>
      <t>Aquasystem 50 literes zárt fűtési tágulási tartály</t>
    </r>
    <r>
      <rPr>
        <sz val="10"/>
        <rFont val="Bookman Old Style"/>
        <family val="1"/>
        <charset val="238"/>
      </rPr>
      <t>, álló kivitelben, csatlakozókészlettel</t>
    </r>
  </si>
  <si>
    <r>
      <t>Szabályzó ferdeszelep,</t>
    </r>
    <r>
      <rPr>
        <sz val="10"/>
        <rFont val="Bookman Old Style"/>
        <family val="1"/>
        <charset val="238"/>
      </rPr>
      <t xml:space="preserve"> csatlakozókészlettel, </t>
    </r>
    <r>
      <rPr>
        <b/>
        <sz val="10"/>
        <rFont val="Bookman Old Style"/>
        <family val="1"/>
        <charset val="238"/>
      </rPr>
      <t>5/4" BB méretben</t>
    </r>
  </si>
  <si>
    <r>
      <t xml:space="preserve">Dunaferr </t>
    </r>
    <r>
      <rPr>
        <sz val="10"/>
        <rFont val="Bookman Old Style"/>
        <family val="1"/>
        <charset val="238"/>
      </rPr>
      <t xml:space="preserve">(vagy azzal megegyező minőségű) </t>
    </r>
    <r>
      <rPr>
        <b/>
        <sz val="10"/>
        <rFont val="Bookman Old Style"/>
        <family val="1"/>
        <charset val="238"/>
      </rPr>
      <t>hatpontos</t>
    </r>
    <r>
      <rPr>
        <sz val="10"/>
        <rFont val="Bookman Old Style"/>
        <family val="1"/>
        <charset val="238"/>
      </rPr>
      <t xml:space="preserve"> acéllemez </t>
    </r>
    <r>
      <rPr>
        <b/>
        <sz val="10"/>
        <rFont val="Bookman Old Style"/>
        <family val="1"/>
        <charset val="238"/>
      </rPr>
      <t>lapradiátor,</t>
    </r>
    <r>
      <rPr>
        <sz val="10"/>
        <rFont val="Bookman Old Style"/>
        <family val="1"/>
        <charset val="238"/>
      </rPr>
      <t xml:space="preserve"> egységcsomaggal, falsíkra szerelve
</t>
    </r>
    <r>
      <rPr>
        <b/>
        <sz val="10"/>
        <rFont val="Bookman Old Style"/>
        <family val="1"/>
        <charset val="238"/>
      </rPr>
      <t xml:space="preserve">DK 600/500 mm </t>
    </r>
    <r>
      <rPr>
        <sz val="10"/>
        <rFont val="Bookman Old Style"/>
        <family val="1"/>
        <charset val="238"/>
      </rPr>
      <t>méretben</t>
    </r>
  </si>
  <si>
    <t>Gázkazán kondenzvizének elvezetése, rendszerfeltöltési hely kiépítése</t>
  </si>
  <si>
    <t>Fűtési rendszer beszabályozása, próbaüzem 25-50 kW-ig</t>
  </si>
  <si>
    <t>VAILLANT gázkazán (1 db) és időjárásfüggő szabályzó rendszer garanciális beüzemelési költsége</t>
  </si>
  <si>
    <t>Kisépület központifűtés összesen</t>
  </si>
  <si>
    <t>3. Gázellátás</t>
  </si>
  <si>
    <r>
      <t>Meglévő, megszűnő kazánházi acél gázvezetékek és tartószerkezetének bontása</t>
    </r>
    <r>
      <rPr>
        <sz val="10"/>
        <rFont val="Bookman Old Style"/>
        <family val="1"/>
        <charset val="238"/>
      </rPr>
      <t xml:space="preserve"> deponálással, lehordással, méretre vágással, elszállítás nélkül komplett</t>
    </r>
  </si>
  <si>
    <t>Szerelési munkák:</t>
  </si>
  <si>
    <r>
      <rPr>
        <b/>
        <sz val="10"/>
        <rFont val="Bookman Old Style"/>
        <family val="1"/>
        <charset val="238"/>
      </rPr>
      <t>Fekete acélcső gázvezeték</t>
    </r>
    <r>
      <rPr>
        <sz val="10"/>
        <rFont val="Bookman Old Style"/>
        <family val="1"/>
        <charset val="238"/>
      </rPr>
      <t xml:space="preserve">, hegesztett kötésekkel,   patentívekke, csőhajlítással, szabadon szerelve, felületvédelemmel ellátva, </t>
    </r>
    <r>
      <rPr>
        <b/>
        <sz val="10"/>
        <rFont val="Bookman Old Style"/>
        <family val="1"/>
        <charset val="238"/>
      </rPr>
      <t xml:space="preserve">1/2"-3/4" </t>
    </r>
    <r>
      <rPr>
        <sz val="10"/>
        <rFont val="Bookman Old Style"/>
        <family val="1"/>
        <charset val="238"/>
      </rPr>
      <t>közötti méretben</t>
    </r>
  </si>
  <si>
    <r>
      <t xml:space="preserve">ua, de </t>
    </r>
    <r>
      <rPr>
        <b/>
        <sz val="10"/>
        <rFont val="Bookman Old Style"/>
        <family val="1"/>
        <charset val="238"/>
      </rPr>
      <t>1"-5/4"</t>
    </r>
    <r>
      <rPr>
        <sz val="10"/>
        <rFont val="Bookman Old Style"/>
        <family val="1"/>
        <charset val="238"/>
      </rPr>
      <t xml:space="preserve"> közötti méretben</t>
    </r>
  </si>
  <si>
    <t>Vénus zártházas golyóscsap gázra, BB, 1/2" méretben</t>
  </si>
  <si>
    <t>Vénus zártházas golyóscsap gázra, BB, 3/4" méretben</t>
  </si>
  <si>
    <r>
      <t>Belobbanásgátló gomba</t>
    </r>
    <r>
      <rPr>
        <sz val="10"/>
        <rFont val="Bookman Old Style"/>
        <family val="1"/>
        <charset val="238"/>
      </rPr>
      <t>, 1/2" méretben, kiszellőzővezetékre   építve</t>
    </r>
  </si>
  <si>
    <r>
      <rPr>
        <b/>
        <sz val="10"/>
        <rFont val="Bookman Old Style"/>
        <family val="1"/>
        <charset val="238"/>
      </rPr>
      <t xml:space="preserve">Flexibilis, kihúzható bekötőcső </t>
    </r>
    <r>
      <rPr>
        <sz val="10"/>
        <rFont val="Bookman Old Style"/>
        <family val="1"/>
        <charset val="238"/>
      </rPr>
      <t>gázra, BB, 3/4" méretben</t>
    </r>
  </si>
  <si>
    <t>Járulékos költség:</t>
  </si>
  <si>
    <t>Engedélyeztetett gázterv</t>
  </si>
  <si>
    <t>EPH bekötést, jegyzőkönyvezés</t>
  </si>
  <si>
    <t>Gáz műszaki átadás-átvétel, házi és szakhatósági nyomáspróbával (nem PPT műszeres) , átadási dokumentáció készítése</t>
  </si>
  <si>
    <t>Gázellátás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</si>
</sst>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12"/>
      <name val="Bookman Old Style"/>
      <family val="1"/>
      <charset val="238"/>
    </font>
    <font>
      <sz val="12"/>
      <name val="Bookman Old Style"/>
      <family val="1"/>
      <charset val="238"/>
    </font>
    <font>
      <sz val="16"/>
      <name val="Bookman Old Style"/>
      <family val="1"/>
      <charset val="238"/>
    </font>
    <font>
      <b/>
      <sz val="16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sz val="10"/>
      <color indexed="1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0"/>
      <name val="Bookman Old Style"/>
      <family val="1"/>
      <charset val="238"/>
    </font>
    <font>
      <b/>
      <sz val="10"/>
      <color indexed="11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Arial"/>
      <charset val="238"/>
    </font>
    <font>
      <b/>
      <u/>
      <sz val="12"/>
      <name val="Bookman Old Style"/>
      <family val="1"/>
      <charset val="238"/>
    </font>
    <font>
      <b/>
      <u/>
      <sz val="10"/>
      <name val="Bookman Old Style"/>
      <family val="1"/>
      <charset val="238"/>
    </font>
    <font>
      <sz val="10"/>
      <color indexed="8"/>
      <name val="MS Sans Serif"/>
      <charset val="238"/>
    </font>
    <font>
      <b/>
      <sz val="10"/>
      <color indexed="18"/>
      <name val="Bookman Old Style"/>
      <family val="1"/>
      <charset val="238"/>
    </font>
    <font>
      <sz val="10"/>
      <color indexed="62"/>
      <name val="Bookman Old Style"/>
      <family val="1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8" fillId="0" borderId="0"/>
    <xf numFmtId="0" fontId="21" fillId="0" borderId="0"/>
  </cellStyleXfs>
  <cellXfs count="1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1" applyFont="1" applyAlignment="1"/>
    <xf numFmtId="0" fontId="1" fillId="0" borderId="0" xfId="1" applyFont="1" applyFill="1" applyAlignment="1">
      <alignment horizontal="right"/>
    </xf>
    <xf numFmtId="0" fontId="1" fillId="0" borderId="0" xfId="1" applyFont="1"/>
    <xf numFmtId="0" fontId="2" fillId="0" borderId="0" xfId="1" applyFont="1" applyFill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12" fillId="0" borderId="0" xfId="2" applyFont="1" applyBorder="1" applyAlignment="1">
      <alignment wrapText="1"/>
    </xf>
    <xf numFmtId="0" fontId="13" fillId="0" borderId="0" xfId="2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horizontal="justify" vertical="top"/>
    </xf>
    <xf numFmtId="3" fontId="16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3" fontId="16" fillId="0" borderId="0" xfId="0" applyNumberFormat="1" applyFont="1" applyBorder="1" applyAlignment="1">
      <alignment vertical="top"/>
    </xf>
    <xf numFmtId="3" fontId="17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" fillId="0" borderId="0" xfId="0" applyFont="1" applyBorder="1"/>
    <xf numFmtId="1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 applyBorder="1"/>
    <xf numFmtId="1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4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164" fontId="1" fillId="0" borderId="0" xfId="1" applyNumberFormat="1" applyFont="1" applyFill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vertical="top"/>
    </xf>
    <xf numFmtId="3" fontId="1" fillId="0" borderId="0" xfId="4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 wrapText="1"/>
    </xf>
    <xf numFmtId="164" fontId="22" fillId="0" borderId="6" xfId="0" applyNumberFormat="1" applyFont="1" applyFill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/>
    <xf numFmtId="1" fontId="2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0" borderId="0" xfId="0" applyNumberFormat="1" applyFont="1" applyFill="1" applyBorder="1" applyAlignment="1">
      <alignment horizontal="right" vertical="top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vertical="top"/>
    </xf>
    <xf numFmtId="164" fontId="11" fillId="0" borderId="1" xfId="4" applyNumberFormat="1" applyFont="1" applyFill="1" applyBorder="1" applyAlignment="1">
      <alignment vertical="top"/>
    </xf>
    <xf numFmtId="164" fontId="15" fillId="0" borderId="1" xfId="0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164" fontId="24" fillId="0" borderId="0" xfId="0" applyNumberFormat="1" applyFont="1" applyFill="1" applyBorder="1" applyAlignment="1">
      <alignment vertical="top"/>
    </xf>
    <xf numFmtId="164" fontId="24" fillId="0" borderId="0" xfId="4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1" fontId="11" fillId="0" borderId="1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1" fillId="0" borderId="0" xfId="2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22" fillId="0" borderId="6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</cellXfs>
  <cellStyles count="5">
    <cellStyle name="Normál" xfId="0" builtinId="0"/>
    <cellStyle name="Normál 2" xfId="1"/>
    <cellStyle name="Normál_Anyagkiirás_SU_2006_06_01" xfId="3"/>
    <cellStyle name="Normál_Árajánlat - Ács bölcsöde - Épületgépészet" xfId="2"/>
    <cellStyle name="Normál_Munk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0"/>
  <sheetViews>
    <sheetView tabSelected="1" topLeftCell="A97" workbookViewId="0">
      <selection activeCell="F7" sqref="F7"/>
    </sheetView>
  </sheetViews>
  <sheetFormatPr defaultRowHeight="15" x14ac:dyDescent="0.3"/>
  <cols>
    <col min="1" max="1" width="6.42578125" style="3" customWidth="1"/>
    <col min="2" max="2" width="36.140625" style="3" customWidth="1"/>
    <col min="3" max="3" width="9" style="3" customWidth="1"/>
    <col min="4" max="4" width="6.5703125" style="3" customWidth="1"/>
    <col min="5" max="5" width="12.7109375" style="3" bestFit="1" customWidth="1"/>
    <col min="6" max="6" width="11" style="3" bestFit="1" customWidth="1"/>
    <col min="7" max="8" width="15.28515625" style="4" customWidth="1"/>
    <col min="9" max="9" width="11.7109375" style="3" customWidth="1"/>
    <col min="10" max="10" width="12.7109375" style="3" bestFit="1" customWidth="1"/>
    <col min="11" max="11" width="10.85546875" style="3" bestFit="1" customWidth="1"/>
    <col min="12" max="12" width="9.85546875" style="3" bestFit="1" customWidth="1"/>
    <col min="13" max="13" width="9.7109375" style="3" bestFit="1" customWidth="1"/>
    <col min="14" max="256" width="9.140625" style="3"/>
    <col min="257" max="257" width="6.42578125" style="3" customWidth="1"/>
    <col min="258" max="258" width="36.140625" style="3" customWidth="1"/>
    <col min="259" max="259" width="9" style="3" customWidth="1"/>
    <col min="260" max="260" width="6.5703125" style="3" customWidth="1"/>
    <col min="261" max="261" width="12.7109375" style="3" bestFit="1" customWidth="1"/>
    <col min="262" max="262" width="11" style="3" bestFit="1" customWidth="1"/>
    <col min="263" max="264" width="15.28515625" style="3" customWidth="1"/>
    <col min="265" max="265" width="11.7109375" style="3" customWidth="1"/>
    <col min="266" max="266" width="12.7109375" style="3" bestFit="1" customWidth="1"/>
    <col min="267" max="267" width="10.85546875" style="3" bestFit="1" customWidth="1"/>
    <col min="268" max="268" width="9.85546875" style="3" bestFit="1" customWidth="1"/>
    <col min="269" max="269" width="9.7109375" style="3" bestFit="1" customWidth="1"/>
    <col min="270" max="512" width="9.140625" style="3"/>
    <col min="513" max="513" width="6.42578125" style="3" customWidth="1"/>
    <col min="514" max="514" width="36.140625" style="3" customWidth="1"/>
    <col min="515" max="515" width="9" style="3" customWidth="1"/>
    <col min="516" max="516" width="6.5703125" style="3" customWidth="1"/>
    <col min="517" max="517" width="12.7109375" style="3" bestFit="1" customWidth="1"/>
    <col min="518" max="518" width="11" style="3" bestFit="1" customWidth="1"/>
    <col min="519" max="520" width="15.28515625" style="3" customWidth="1"/>
    <col min="521" max="521" width="11.7109375" style="3" customWidth="1"/>
    <col min="522" max="522" width="12.7109375" style="3" bestFit="1" customWidth="1"/>
    <col min="523" max="523" width="10.85546875" style="3" bestFit="1" customWidth="1"/>
    <col min="524" max="524" width="9.85546875" style="3" bestFit="1" customWidth="1"/>
    <col min="525" max="525" width="9.7109375" style="3" bestFit="1" customWidth="1"/>
    <col min="526" max="768" width="9.140625" style="3"/>
    <col min="769" max="769" width="6.42578125" style="3" customWidth="1"/>
    <col min="770" max="770" width="36.140625" style="3" customWidth="1"/>
    <col min="771" max="771" width="9" style="3" customWidth="1"/>
    <col min="772" max="772" width="6.5703125" style="3" customWidth="1"/>
    <col min="773" max="773" width="12.7109375" style="3" bestFit="1" customWidth="1"/>
    <col min="774" max="774" width="11" style="3" bestFit="1" customWidth="1"/>
    <col min="775" max="776" width="15.28515625" style="3" customWidth="1"/>
    <col min="777" max="777" width="11.7109375" style="3" customWidth="1"/>
    <col min="778" max="778" width="12.7109375" style="3" bestFit="1" customWidth="1"/>
    <col min="779" max="779" width="10.85546875" style="3" bestFit="1" customWidth="1"/>
    <col min="780" max="780" width="9.85546875" style="3" bestFit="1" customWidth="1"/>
    <col min="781" max="781" width="9.7109375" style="3" bestFit="1" customWidth="1"/>
    <col min="782" max="1024" width="9.140625" style="3"/>
    <col min="1025" max="1025" width="6.42578125" style="3" customWidth="1"/>
    <col min="1026" max="1026" width="36.140625" style="3" customWidth="1"/>
    <col min="1027" max="1027" width="9" style="3" customWidth="1"/>
    <col min="1028" max="1028" width="6.5703125" style="3" customWidth="1"/>
    <col min="1029" max="1029" width="12.7109375" style="3" bestFit="1" customWidth="1"/>
    <col min="1030" max="1030" width="11" style="3" bestFit="1" customWidth="1"/>
    <col min="1031" max="1032" width="15.28515625" style="3" customWidth="1"/>
    <col min="1033" max="1033" width="11.7109375" style="3" customWidth="1"/>
    <col min="1034" max="1034" width="12.7109375" style="3" bestFit="1" customWidth="1"/>
    <col min="1035" max="1035" width="10.85546875" style="3" bestFit="1" customWidth="1"/>
    <col min="1036" max="1036" width="9.85546875" style="3" bestFit="1" customWidth="1"/>
    <col min="1037" max="1037" width="9.7109375" style="3" bestFit="1" customWidth="1"/>
    <col min="1038" max="1280" width="9.140625" style="3"/>
    <col min="1281" max="1281" width="6.42578125" style="3" customWidth="1"/>
    <col min="1282" max="1282" width="36.140625" style="3" customWidth="1"/>
    <col min="1283" max="1283" width="9" style="3" customWidth="1"/>
    <col min="1284" max="1284" width="6.5703125" style="3" customWidth="1"/>
    <col min="1285" max="1285" width="12.7109375" style="3" bestFit="1" customWidth="1"/>
    <col min="1286" max="1286" width="11" style="3" bestFit="1" customWidth="1"/>
    <col min="1287" max="1288" width="15.28515625" style="3" customWidth="1"/>
    <col min="1289" max="1289" width="11.7109375" style="3" customWidth="1"/>
    <col min="1290" max="1290" width="12.7109375" style="3" bestFit="1" customWidth="1"/>
    <col min="1291" max="1291" width="10.85546875" style="3" bestFit="1" customWidth="1"/>
    <col min="1292" max="1292" width="9.85546875" style="3" bestFit="1" customWidth="1"/>
    <col min="1293" max="1293" width="9.7109375" style="3" bestFit="1" customWidth="1"/>
    <col min="1294" max="1536" width="9.140625" style="3"/>
    <col min="1537" max="1537" width="6.42578125" style="3" customWidth="1"/>
    <col min="1538" max="1538" width="36.140625" style="3" customWidth="1"/>
    <col min="1539" max="1539" width="9" style="3" customWidth="1"/>
    <col min="1540" max="1540" width="6.5703125" style="3" customWidth="1"/>
    <col min="1541" max="1541" width="12.7109375" style="3" bestFit="1" customWidth="1"/>
    <col min="1542" max="1542" width="11" style="3" bestFit="1" customWidth="1"/>
    <col min="1543" max="1544" width="15.28515625" style="3" customWidth="1"/>
    <col min="1545" max="1545" width="11.7109375" style="3" customWidth="1"/>
    <col min="1546" max="1546" width="12.7109375" style="3" bestFit="1" customWidth="1"/>
    <col min="1547" max="1547" width="10.85546875" style="3" bestFit="1" customWidth="1"/>
    <col min="1548" max="1548" width="9.85546875" style="3" bestFit="1" customWidth="1"/>
    <col min="1549" max="1549" width="9.7109375" style="3" bestFit="1" customWidth="1"/>
    <col min="1550" max="1792" width="9.140625" style="3"/>
    <col min="1793" max="1793" width="6.42578125" style="3" customWidth="1"/>
    <col min="1794" max="1794" width="36.140625" style="3" customWidth="1"/>
    <col min="1795" max="1795" width="9" style="3" customWidth="1"/>
    <col min="1796" max="1796" width="6.5703125" style="3" customWidth="1"/>
    <col min="1797" max="1797" width="12.7109375" style="3" bestFit="1" customWidth="1"/>
    <col min="1798" max="1798" width="11" style="3" bestFit="1" customWidth="1"/>
    <col min="1799" max="1800" width="15.28515625" style="3" customWidth="1"/>
    <col min="1801" max="1801" width="11.7109375" style="3" customWidth="1"/>
    <col min="1802" max="1802" width="12.7109375" style="3" bestFit="1" customWidth="1"/>
    <col min="1803" max="1803" width="10.85546875" style="3" bestFit="1" customWidth="1"/>
    <col min="1804" max="1804" width="9.85546875" style="3" bestFit="1" customWidth="1"/>
    <col min="1805" max="1805" width="9.7109375" style="3" bestFit="1" customWidth="1"/>
    <col min="1806" max="2048" width="9.140625" style="3"/>
    <col min="2049" max="2049" width="6.42578125" style="3" customWidth="1"/>
    <col min="2050" max="2050" width="36.140625" style="3" customWidth="1"/>
    <col min="2051" max="2051" width="9" style="3" customWidth="1"/>
    <col min="2052" max="2052" width="6.5703125" style="3" customWidth="1"/>
    <col min="2053" max="2053" width="12.7109375" style="3" bestFit="1" customWidth="1"/>
    <col min="2054" max="2054" width="11" style="3" bestFit="1" customWidth="1"/>
    <col min="2055" max="2056" width="15.28515625" style="3" customWidth="1"/>
    <col min="2057" max="2057" width="11.7109375" style="3" customWidth="1"/>
    <col min="2058" max="2058" width="12.7109375" style="3" bestFit="1" customWidth="1"/>
    <col min="2059" max="2059" width="10.85546875" style="3" bestFit="1" customWidth="1"/>
    <col min="2060" max="2060" width="9.85546875" style="3" bestFit="1" customWidth="1"/>
    <col min="2061" max="2061" width="9.7109375" style="3" bestFit="1" customWidth="1"/>
    <col min="2062" max="2304" width="9.140625" style="3"/>
    <col min="2305" max="2305" width="6.42578125" style="3" customWidth="1"/>
    <col min="2306" max="2306" width="36.140625" style="3" customWidth="1"/>
    <col min="2307" max="2307" width="9" style="3" customWidth="1"/>
    <col min="2308" max="2308" width="6.5703125" style="3" customWidth="1"/>
    <col min="2309" max="2309" width="12.7109375" style="3" bestFit="1" customWidth="1"/>
    <col min="2310" max="2310" width="11" style="3" bestFit="1" customWidth="1"/>
    <col min="2311" max="2312" width="15.28515625" style="3" customWidth="1"/>
    <col min="2313" max="2313" width="11.7109375" style="3" customWidth="1"/>
    <col min="2314" max="2314" width="12.7109375" style="3" bestFit="1" customWidth="1"/>
    <col min="2315" max="2315" width="10.85546875" style="3" bestFit="1" customWidth="1"/>
    <col min="2316" max="2316" width="9.85546875" style="3" bestFit="1" customWidth="1"/>
    <col min="2317" max="2317" width="9.7109375" style="3" bestFit="1" customWidth="1"/>
    <col min="2318" max="2560" width="9.140625" style="3"/>
    <col min="2561" max="2561" width="6.42578125" style="3" customWidth="1"/>
    <col min="2562" max="2562" width="36.140625" style="3" customWidth="1"/>
    <col min="2563" max="2563" width="9" style="3" customWidth="1"/>
    <col min="2564" max="2564" width="6.5703125" style="3" customWidth="1"/>
    <col min="2565" max="2565" width="12.7109375" style="3" bestFit="1" customWidth="1"/>
    <col min="2566" max="2566" width="11" style="3" bestFit="1" customWidth="1"/>
    <col min="2567" max="2568" width="15.28515625" style="3" customWidth="1"/>
    <col min="2569" max="2569" width="11.7109375" style="3" customWidth="1"/>
    <col min="2570" max="2570" width="12.7109375" style="3" bestFit="1" customWidth="1"/>
    <col min="2571" max="2571" width="10.85546875" style="3" bestFit="1" customWidth="1"/>
    <col min="2572" max="2572" width="9.85546875" style="3" bestFit="1" customWidth="1"/>
    <col min="2573" max="2573" width="9.7109375" style="3" bestFit="1" customWidth="1"/>
    <col min="2574" max="2816" width="9.140625" style="3"/>
    <col min="2817" max="2817" width="6.42578125" style="3" customWidth="1"/>
    <col min="2818" max="2818" width="36.140625" style="3" customWidth="1"/>
    <col min="2819" max="2819" width="9" style="3" customWidth="1"/>
    <col min="2820" max="2820" width="6.5703125" style="3" customWidth="1"/>
    <col min="2821" max="2821" width="12.7109375" style="3" bestFit="1" customWidth="1"/>
    <col min="2822" max="2822" width="11" style="3" bestFit="1" customWidth="1"/>
    <col min="2823" max="2824" width="15.28515625" style="3" customWidth="1"/>
    <col min="2825" max="2825" width="11.7109375" style="3" customWidth="1"/>
    <col min="2826" max="2826" width="12.7109375" style="3" bestFit="1" customWidth="1"/>
    <col min="2827" max="2827" width="10.85546875" style="3" bestFit="1" customWidth="1"/>
    <col min="2828" max="2828" width="9.85546875" style="3" bestFit="1" customWidth="1"/>
    <col min="2829" max="2829" width="9.7109375" style="3" bestFit="1" customWidth="1"/>
    <col min="2830" max="3072" width="9.140625" style="3"/>
    <col min="3073" max="3073" width="6.42578125" style="3" customWidth="1"/>
    <col min="3074" max="3074" width="36.140625" style="3" customWidth="1"/>
    <col min="3075" max="3075" width="9" style="3" customWidth="1"/>
    <col min="3076" max="3076" width="6.5703125" style="3" customWidth="1"/>
    <col min="3077" max="3077" width="12.7109375" style="3" bestFit="1" customWidth="1"/>
    <col min="3078" max="3078" width="11" style="3" bestFit="1" customWidth="1"/>
    <col min="3079" max="3080" width="15.28515625" style="3" customWidth="1"/>
    <col min="3081" max="3081" width="11.7109375" style="3" customWidth="1"/>
    <col min="3082" max="3082" width="12.7109375" style="3" bestFit="1" customWidth="1"/>
    <col min="3083" max="3083" width="10.85546875" style="3" bestFit="1" customWidth="1"/>
    <col min="3084" max="3084" width="9.85546875" style="3" bestFit="1" customWidth="1"/>
    <col min="3085" max="3085" width="9.7109375" style="3" bestFit="1" customWidth="1"/>
    <col min="3086" max="3328" width="9.140625" style="3"/>
    <col min="3329" max="3329" width="6.42578125" style="3" customWidth="1"/>
    <col min="3330" max="3330" width="36.140625" style="3" customWidth="1"/>
    <col min="3331" max="3331" width="9" style="3" customWidth="1"/>
    <col min="3332" max="3332" width="6.5703125" style="3" customWidth="1"/>
    <col min="3333" max="3333" width="12.7109375" style="3" bestFit="1" customWidth="1"/>
    <col min="3334" max="3334" width="11" style="3" bestFit="1" customWidth="1"/>
    <col min="3335" max="3336" width="15.28515625" style="3" customWidth="1"/>
    <col min="3337" max="3337" width="11.7109375" style="3" customWidth="1"/>
    <col min="3338" max="3338" width="12.7109375" style="3" bestFit="1" customWidth="1"/>
    <col min="3339" max="3339" width="10.85546875" style="3" bestFit="1" customWidth="1"/>
    <col min="3340" max="3340" width="9.85546875" style="3" bestFit="1" customWidth="1"/>
    <col min="3341" max="3341" width="9.7109375" style="3" bestFit="1" customWidth="1"/>
    <col min="3342" max="3584" width="9.140625" style="3"/>
    <col min="3585" max="3585" width="6.42578125" style="3" customWidth="1"/>
    <col min="3586" max="3586" width="36.140625" style="3" customWidth="1"/>
    <col min="3587" max="3587" width="9" style="3" customWidth="1"/>
    <col min="3588" max="3588" width="6.5703125" style="3" customWidth="1"/>
    <col min="3589" max="3589" width="12.7109375" style="3" bestFit="1" customWidth="1"/>
    <col min="3590" max="3590" width="11" style="3" bestFit="1" customWidth="1"/>
    <col min="3591" max="3592" width="15.28515625" style="3" customWidth="1"/>
    <col min="3593" max="3593" width="11.7109375" style="3" customWidth="1"/>
    <col min="3594" max="3594" width="12.7109375" style="3" bestFit="1" customWidth="1"/>
    <col min="3595" max="3595" width="10.85546875" style="3" bestFit="1" customWidth="1"/>
    <col min="3596" max="3596" width="9.85546875" style="3" bestFit="1" customWidth="1"/>
    <col min="3597" max="3597" width="9.7109375" style="3" bestFit="1" customWidth="1"/>
    <col min="3598" max="3840" width="9.140625" style="3"/>
    <col min="3841" max="3841" width="6.42578125" style="3" customWidth="1"/>
    <col min="3842" max="3842" width="36.140625" style="3" customWidth="1"/>
    <col min="3843" max="3843" width="9" style="3" customWidth="1"/>
    <col min="3844" max="3844" width="6.5703125" style="3" customWidth="1"/>
    <col min="3845" max="3845" width="12.7109375" style="3" bestFit="1" customWidth="1"/>
    <col min="3846" max="3846" width="11" style="3" bestFit="1" customWidth="1"/>
    <col min="3847" max="3848" width="15.28515625" style="3" customWidth="1"/>
    <col min="3849" max="3849" width="11.7109375" style="3" customWidth="1"/>
    <col min="3850" max="3850" width="12.7109375" style="3" bestFit="1" customWidth="1"/>
    <col min="3851" max="3851" width="10.85546875" style="3" bestFit="1" customWidth="1"/>
    <col min="3852" max="3852" width="9.85546875" style="3" bestFit="1" customWidth="1"/>
    <col min="3853" max="3853" width="9.7109375" style="3" bestFit="1" customWidth="1"/>
    <col min="3854" max="4096" width="9.140625" style="3"/>
    <col min="4097" max="4097" width="6.42578125" style="3" customWidth="1"/>
    <col min="4098" max="4098" width="36.140625" style="3" customWidth="1"/>
    <col min="4099" max="4099" width="9" style="3" customWidth="1"/>
    <col min="4100" max="4100" width="6.5703125" style="3" customWidth="1"/>
    <col min="4101" max="4101" width="12.7109375" style="3" bestFit="1" customWidth="1"/>
    <col min="4102" max="4102" width="11" style="3" bestFit="1" customWidth="1"/>
    <col min="4103" max="4104" width="15.28515625" style="3" customWidth="1"/>
    <col min="4105" max="4105" width="11.7109375" style="3" customWidth="1"/>
    <col min="4106" max="4106" width="12.7109375" style="3" bestFit="1" customWidth="1"/>
    <col min="4107" max="4107" width="10.85546875" style="3" bestFit="1" customWidth="1"/>
    <col min="4108" max="4108" width="9.85546875" style="3" bestFit="1" customWidth="1"/>
    <col min="4109" max="4109" width="9.7109375" style="3" bestFit="1" customWidth="1"/>
    <col min="4110" max="4352" width="9.140625" style="3"/>
    <col min="4353" max="4353" width="6.42578125" style="3" customWidth="1"/>
    <col min="4354" max="4354" width="36.140625" style="3" customWidth="1"/>
    <col min="4355" max="4355" width="9" style="3" customWidth="1"/>
    <col min="4356" max="4356" width="6.5703125" style="3" customWidth="1"/>
    <col min="4357" max="4357" width="12.7109375" style="3" bestFit="1" customWidth="1"/>
    <col min="4358" max="4358" width="11" style="3" bestFit="1" customWidth="1"/>
    <col min="4359" max="4360" width="15.28515625" style="3" customWidth="1"/>
    <col min="4361" max="4361" width="11.7109375" style="3" customWidth="1"/>
    <col min="4362" max="4362" width="12.7109375" style="3" bestFit="1" customWidth="1"/>
    <col min="4363" max="4363" width="10.85546875" style="3" bestFit="1" customWidth="1"/>
    <col min="4364" max="4364" width="9.85546875" style="3" bestFit="1" customWidth="1"/>
    <col min="4365" max="4365" width="9.7109375" style="3" bestFit="1" customWidth="1"/>
    <col min="4366" max="4608" width="9.140625" style="3"/>
    <col min="4609" max="4609" width="6.42578125" style="3" customWidth="1"/>
    <col min="4610" max="4610" width="36.140625" style="3" customWidth="1"/>
    <col min="4611" max="4611" width="9" style="3" customWidth="1"/>
    <col min="4612" max="4612" width="6.5703125" style="3" customWidth="1"/>
    <col min="4613" max="4613" width="12.7109375" style="3" bestFit="1" customWidth="1"/>
    <col min="4614" max="4614" width="11" style="3" bestFit="1" customWidth="1"/>
    <col min="4615" max="4616" width="15.28515625" style="3" customWidth="1"/>
    <col min="4617" max="4617" width="11.7109375" style="3" customWidth="1"/>
    <col min="4618" max="4618" width="12.7109375" style="3" bestFit="1" customWidth="1"/>
    <col min="4619" max="4619" width="10.85546875" style="3" bestFit="1" customWidth="1"/>
    <col min="4620" max="4620" width="9.85546875" style="3" bestFit="1" customWidth="1"/>
    <col min="4621" max="4621" width="9.7109375" style="3" bestFit="1" customWidth="1"/>
    <col min="4622" max="4864" width="9.140625" style="3"/>
    <col min="4865" max="4865" width="6.42578125" style="3" customWidth="1"/>
    <col min="4866" max="4866" width="36.140625" style="3" customWidth="1"/>
    <col min="4867" max="4867" width="9" style="3" customWidth="1"/>
    <col min="4868" max="4868" width="6.5703125" style="3" customWidth="1"/>
    <col min="4869" max="4869" width="12.7109375" style="3" bestFit="1" customWidth="1"/>
    <col min="4870" max="4870" width="11" style="3" bestFit="1" customWidth="1"/>
    <col min="4871" max="4872" width="15.28515625" style="3" customWidth="1"/>
    <col min="4873" max="4873" width="11.7109375" style="3" customWidth="1"/>
    <col min="4874" max="4874" width="12.7109375" style="3" bestFit="1" customWidth="1"/>
    <col min="4875" max="4875" width="10.85546875" style="3" bestFit="1" customWidth="1"/>
    <col min="4876" max="4876" width="9.85546875" style="3" bestFit="1" customWidth="1"/>
    <col min="4877" max="4877" width="9.7109375" style="3" bestFit="1" customWidth="1"/>
    <col min="4878" max="5120" width="9.140625" style="3"/>
    <col min="5121" max="5121" width="6.42578125" style="3" customWidth="1"/>
    <col min="5122" max="5122" width="36.140625" style="3" customWidth="1"/>
    <col min="5123" max="5123" width="9" style="3" customWidth="1"/>
    <col min="5124" max="5124" width="6.5703125" style="3" customWidth="1"/>
    <col min="5125" max="5125" width="12.7109375" style="3" bestFit="1" customWidth="1"/>
    <col min="5126" max="5126" width="11" style="3" bestFit="1" customWidth="1"/>
    <col min="5127" max="5128" width="15.28515625" style="3" customWidth="1"/>
    <col min="5129" max="5129" width="11.7109375" style="3" customWidth="1"/>
    <col min="5130" max="5130" width="12.7109375" style="3" bestFit="1" customWidth="1"/>
    <col min="5131" max="5131" width="10.85546875" style="3" bestFit="1" customWidth="1"/>
    <col min="5132" max="5132" width="9.85546875" style="3" bestFit="1" customWidth="1"/>
    <col min="5133" max="5133" width="9.7109375" style="3" bestFit="1" customWidth="1"/>
    <col min="5134" max="5376" width="9.140625" style="3"/>
    <col min="5377" max="5377" width="6.42578125" style="3" customWidth="1"/>
    <col min="5378" max="5378" width="36.140625" style="3" customWidth="1"/>
    <col min="5379" max="5379" width="9" style="3" customWidth="1"/>
    <col min="5380" max="5380" width="6.5703125" style="3" customWidth="1"/>
    <col min="5381" max="5381" width="12.7109375" style="3" bestFit="1" customWidth="1"/>
    <col min="5382" max="5382" width="11" style="3" bestFit="1" customWidth="1"/>
    <col min="5383" max="5384" width="15.28515625" style="3" customWidth="1"/>
    <col min="5385" max="5385" width="11.7109375" style="3" customWidth="1"/>
    <col min="5386" max="5386" width="12.7109375" style="3" bestFit="1" customWidth="1"/>
    <col min="5387" max="5387" width="10.85546875" style="3" bestFit="1" customWidth="1"/>
    <col min="5388" max="5388" width="9.85546875" style="3" bestFit="1" customWidth="1"/>
    <col min="5389" max="5389" width="9.7109375" style="3" bestFit="1" customWidth="1"/>
    <col min="5390" max="5632" width="9.140625" style="3"/>
    <col min="5633" max="5633" width="6.42578125" style="3" customWidth="1"/>
    <col min="5634" max="5634" width="36.140625" style="3" customWidth="1"/>
    <col min="5635" max="5635" width="9" style="3" customWidth="1"/>
    <col min="5636" max="5636" width="6.5703125" style="3" customWidth="1"/>
    <col min="5637" max="5637" width="12.7109375" style="3" bestFit="1" customWidth="1"/>
    <col min="5638" max="5638" width="11" style="3" bestFit="1" customWidth="1"/>
    <col min="5639" max="5640" width="15.28515625" style="3" customWidth="1"/>
    <col min="5641" max="5641" width="11.7109375" style="3" customWidth="1"/>
    <col min="5642" max="5642" width="12.7109375" style="3" bestFit="1" customWidth="1"/>
    <col min="5643" max="5643" width="10.85546875" style="3" bestFit="1" customWidth="1"/>
    <col min="5644" max="5644" width="9.85546875" style="3" bestFit="1" customWidth="1"/>
    <col min="5645" max="5645" width="9.7109375" style="3" bestFit="1" customWidth="1"/>
    <col min="5646" max="5888" width="9.140625" style="3"/>
    <col min="5889" max="5889" width="6.42578125" style="3" customWidth="1"/>
    <col min="5890" max="5890" width="36.140625" style="3" customWidth="1"/>
    <col min="5891" max="5891" width="9" style="3" customWidth="1"/>
    <col min="5892" max="5892" width="6.5703125" style="3" customWidth="1"/>
    <col min="5893" max="5893" width="12.7109375" style="3" bestFit="1" customWidth="1"/>
    <col min="5894" max="5894" width="11" style="3" bestFit="1" customWidth="1"/>
    <col min="5895" max="5896" width="15.28515625" style="3" customWidth="1"/>
    <col min="5897" max="5897" width="11.7109375" style="3" customWidth="1"/>
    <col min="5898" max="5898" width="12.7109375" style="3" bestFit="1" customWidth="1"/>
    <col min="5899" max="5899" width="10.85546875" style="3" bestFit="1" customWidth="1"/>
    <col min="5900" max="5900" width="9.85546875" style="3" bestFit="1" customWidth="1"/>
    <col min="5901" max="5901" width="9.7109375" style="3" bestFit="1" customWidth="1"/>
    <col min="5902" max="6144" width="9.140625" style="3"/>
    <col min="6145" max="6145" width="6.42578125" style="3" customWidth="1"/>
    <col min="6146" max="6146" width="36.140625" style="3" customWidth="1"/>
    <col min="6147" max="6147" width="9" style="3" customWidth="1"/>
    <col min="6148" max="6148" width="6.5703125" style="3" customWidth="1"/>
    <col min="6149" max="6149" width="12.7109375" style="3" bestFit="1" customWidth="1"/>
    <col min="6150" max="6150" width="11" style="3" bestFit="1" customWidth="1"/>
    <col min="6151" max="6152" width="15.28515625" style="3" customWidth="1"/>
    <col min="6153" max="6153" width="11.7109375" style="3" customWidth="1"/>
    <col min="6154" max="6154" width="12.7109375" style="3" bestFit="1" customWidth="1"/>
    <col min="6155" max="6155" width="10.85546875" style="3" bestFit="1" customWidth="1"/>
    <col min="6156" max="6156" width="9.85546875" style="3" bestFit="1" customWidth="1"/>
    <col min="6157" max="6157" width="9.7109375" style="3" bestFit="1" customWidth="1"/>
    <col min="6158" max="6400" width="9.140625" style="3"/>
    <col min="6401" max="6401" width="6.42578125" style="3" customWidth="1"/>
    <col min="6402" max="6402" width="36.140625" style="3" customWidth="1"/>
    <col min="6403" max="6403" width="9" style="3" customWidth="1"/>
    <col min="6404" max="6404" width="6.5703125" style="3" customWidth="1"/>
    <col min="6405" max="6405" width="12.7109375" style="3" bestFit="1" customWidth="1"/>
    <col min="6406" max="6406" width="11" style="3" bestFit="1" customWidth="1"/>
    <col min="6407" max="6408" width="15.28515625" style="3" customWidth="1"/>
    <col min="6409" max="6409" width="11.7109375" style="3" customWidth="1"/>
    <col min="6410" max="6410" width="12.7109375" style="3" bestFit="1" customWidth="1"/>
    <col min="6411" max="6411" width="10.85546875" style="3" bestFit="1" customWidth="1"/>
    <col min="6412" max="6412" width="9.85546875" style="3" bestFit="1" customWidth="1"/>
    <col min="6413" max="6413" width="9.7109375" style="3" bestFit="1" customWidth="1"/>
    <col min="6414" max="6656" width="9.140625" style="3"/>
    <col min="6657" max="6657" width="6.42578125" style="3" customWidth="1"/>
    <col min="6658" max="6658" width="36.140625" style="3" customWidth="1"/>
    <col min="6659" max="6659" width="9" style="3" customWidth="1"/>
    <col min="6660" max="6660" width="6.5703125" style="3" customWidth="1"/>
    <col min="6661" max="6661" width="12.7109375" style="3" bestFit="1" customWidth="1"/>
    <col min="6662" max="6662" width="11" style="3" bestFit="1" customWidth="1"/>
    <col min="6663" max="6664" width="15.28515625" style="3" customWidth="1"/>
    <col min="6665" max="6665" width="11.7109375" style="3" customWidth="1"/>
    <col min="6666" max="6666" width="12.7109375" style="3" bestFit="1" customWidth="1"/>
    <col min="6667" max="6667" width="10.85546875" style="3" bestFit="1" customWidth="1"/>
    <col min="6668" max="6668" width="9.85546875" style="3" bestFit="1" customWidth="1"/>
    <col min="6669" max="6669" width="9.7109375" style="3" bestFit="1" customWidth="1"/>
    <col min="6670" max="6912" width="9.140625" style="3"/>
    <col min="6913" max="6913" width="6.42578125" style="3" customWidth="1"/>
    <col min="6914" max="6914" width="36.140625" style="3" customWidth="1"/>
    <col min="6915" max="6915" width="9" style="3" customWidth="1"/>
    <col min="6916" max="6916" width="6.5703125" style="3" customWidth="1"/>
    <col min="6917" max="6917" width="12.7109375" style="3" bestFit="1" customWidth="1"/>
    <col min="6918" max="6918" width="11" style="3" bestFit="1" customWidth="1"/>
    <col min="6919" max="6920" width="15.28515625" style="3" customWidth="1"/>
    <col min="6921" max="6921" width="11.7109375" style="3" customWidth="1"/>
    <col min="6922" max="6922" width="12.7109375" style="3" bestFit="1" customWidth="1"/>
    <col min="6923" max="6923" width="10.85546875" style="3" bestFit="1" customWidth="1"/>
    <col min="6924" max="6924" width="9.85546875" style="3" bestFit="1" customWidth="1"/>
    <col min="6925" max="6925" width="9.7109375" style="3" bestFit="1" customWidth="1"/>
    <col min="6926" max="7168" width="9.140625" style="3"/>
    <col min="7169" max="7169" width="6.42578125" style="3" customWidth="1"/>
    <col min="7170" max="7170" width="36.140625" style="3" customWidth="1"/>
    <col min="7171" max="7171" width="9" style="3" customWidth="1"/>
    <col min="7172" max="7172" width="6.5703125" style="3" customWidth="1"/>
    <col min="7173" max="7173" width="12.7109375" style="3" bestFit="1" customWidth="1"/>
    <col min="7174" max="7174" width="11" style="3" bestFit="1" customWidth="1"/>
    <col min="7175" max="7176" width="15.28515625" style="3" customWidth="1"/>
    <col min="7177" max="7177" width="11.7109375" style="3" customWidth="1"/>
    <col min="7178" max="7178" width="12.7109375" style="3" bestFit="1" customWidth="1"/>
    <col min="7179" max="7179" width="10.85546875" style="3" bestFit="1" customWidth="1"/>
    <col min="7180" max="7180" width="9.85546875" style="3" bestFit="1" customWidth="1"/>
    <col min="7181" max="7181" width="9.7109375" style="3" bestFit="1" customWidth="1"/>
    <col min="7182" max="7424" width="9.140625" style="3"/>
    <col min="7425" max="7425" width="6.42578125" style="3" customWidth="1"/>
    <col min="7426" max="7426" width="36.140625" style="3" customWidth="1"/>
    <col min="7427" max="7427" width="9" style="3" customWidth="1"/>
    <col min="7428" max="7428" width="6.5703125" style="3" customWidth="1"/>
    <col min="7429" max="7429" width="12.7109375" style="3" bestFit="1" customWidth="1"/>
    <col min="7430" max="7430" width="11" style="3" bestFit="1" customWidth="1"/>
    <col min="7431" max="7432" width="15.28515625" style="3" customWidth="1"/>
    <col min="7433" max="7433" width="11.7109375" style="3" customWidth="1"/>
    <col min="7434" max="7434" width="12.7109375" style="3" bestFit="1" customWidth="1"/>
    <col min="7435" max="7435" width="10.85546875" style="3" bestFit="1" customWidth="1"/>
    <col min="7436" max="7436" width="9.85546875" style="3" bestFit="1" customWidth="1"/>
    <col min="7437" max="7437" width="9.7109375" style="3" bestFit="1" customWidth="1"/>
    <col min="7438" max="7680" width="9.140625" style="3"/>
    <col min="7681" max="7681" width="6.42578125" style="3" customWidth="1"/>
    <col min="7682" max="7682" width="36.140625" style="3" customWidth="1"/>
    <col min="7683" max="7683" width="9" style="3" customWidth="1"/>
    <col min="7684" max="7684" width="6.5703125" style="3" customWidth="1"/>
    <col min="7685" max="7685" width="12.7109375" style="3" bestFit="1" customWidth="1"/>
    <col min="7686" max="7686" width="11" style="3" bestFit="1" customWidth="1"/>
    <col min="7687" max="7688" width="15.28515625" style="3" customWidth="1"/>
    <col min="7689" max="7689" width="11.7109375" style="3" customWidth="1"/>
    <col min="7690" max="7690" width="12.7109375" style="3" bestFit="1" customWidth="1"/>
    <col min="7691" max="7691" width="10.85546875" style="3" bestFit="1" customWidth="1"/>
    <col min="7692" max="7692" width="9.85546875" style="3" bestFit="1" customWidth="1"/>
    <col min="7693" max="7693" width="9.7109375" style="3" bestFit="1" customWidth="1"/>
    <col min="7694" max="7936" width="9.140625" style="3"/>
    <col min="7937" max="7937" width="6.42578125" style="3" customWidth="1"/>
    <col min="7938" max="7938" width="36.140625" style="3" customWidth="1"/>
    <col min="7939" max="7939" width="9" style="3" customWidth="1"/>
    <col min="7940" max="7940" width="6.5703125" style="3" customWidth="1"/>
    <col min="7941" max="7941" width="12.7109375" style="3" bestFit="1" customWidth="1"/>
    <col min="7942" max="7942" width="11" style="3" bestFit="1" customWidth="1"/>
    <col min="7943" max="7944" width="15.28515625" style="3" customWidth="1"/>
    <col min="7945" max="7945" width="11.7109375" style="3" customWidth="1"/>
    <col min="7946" max="7946" width="12.7109375" style="3" bestFit="1" customWidth="1"/>
    <col min="7947" max="7947" width="10.85546875" style="3" bestFit="1" customWidth="1"/>
    <col min="7948" max="7948" width="9.85546875" style="3" bestFit="1" customWidth="1"/>
    <col min="7949" max="7949" width="9.7109375" style="3" bestFit="1" customWidth="1"/>
    <col min="7950" max="8192" width="9.140625" style="3"/>
    <col min="8193" max="8193" width="6.42578125" style="3" customWidth="1"/>
    <col min="8194" max="8194" width="36.140625" style="3" customWidth="1"/>
    <col min="8195" max="8195" width="9" style="3" customWidth="1"/>
    <col min="8196" max="8196" width="6.5703125" style="3" customWidth="1"/>
    <col min="8197" max="8197" width="12.7109375" style="3" bestFit="1" customWidth="1"/>
    <col min="8198" max="8198" width="11" style="3" bestFit="1" customWidth="1"/>
    <col min="8199" max="8200" width="15.28515625" style="3" customWidth="1"/>
    <col min="8201" max="8201" width="11.7109375" style="3" customWidth="1"/>
    <col min="8202" max="8202" width="12.7109375" style="3" bestFit="1" customWidth="1"/>
    <col min="8203" max="8203" width="10.85546875" style="3" bestFit="1" customWidth="1"/>
    <col min="8204" max="8204" width="9.85546875" style="3" bestFit="1" customWidth="1"/>
    <col min="8205" max="8205" width="9.7109375" style="3" bestFit="1" customWidth="1"/>
    <col min="8206" max="8448" width="9.140625" style="3"/>
    <col min="8449" max="8449" width="6.42578125" style="3" customWidth="1"/>
    <col min="8450" max="8450" width="36.140625" style="3" customWidth="1"/>
    <col min="8451" max="8451" width="9" style="3" customWidth="1"/>
    <col min="8452" max="8452" width="6.5703125" style="3" customWidth="1"/>
    <col min="8453" max="8453" width="12.7109375" style="3" bestFit="1" customWidth="1"/>
    <col min="8454" max="8454" width="11" style="3" bestFit="1" customWidth="1"/>
    <col min="8455" max="8456" width="15.28515625" style="3" customWidth="1"/>
    <col min="8457" max="8457" width="11.7109375" style="3" customWidth="1"/>
    <col min="8458" max="8458" width="12.7109375" style="3" bestFit="1" customWidth="1"/>
    <col min="8459" max="8459" width="10.85546875" style="3" bestFit="1" customWidth="1"/>
    <col min="8460" max="8460" width="9.85546875" style="3" bestFit="1" customWidth="1"/>
    <col min="8461" max="8461" width="9.7109375" style="3" bestFit="1" customWidth="1"/>
    <col min="8462" max="8704" width="9.140625" style="3"/>
    <col min="8705" max="8705" width="6.42578125" style="3" customWidth="1"/>
    <col min="8706" max="8706" width="36.140625" style="3" customWidth="1"/>
    <col min="8707" max="8707" width="9" style="3" customWidth="1"/>
    <col min="8708" max="8708" width="6.5703125" style="3" customWidth="1"/>
    <col min="8709" max="8709" width="12.7109375" style="3" bestFit="1" customWidth="1"/>
    <col min="8710" max="8710" width="11" style="3" bestFit="1" customWidth="1"/>
    <col min="8711" max="8712" width="15.28515625" style="3" customWidth="1"/>
    <col min="8713" max="8713" width="11.7109375" style="3" customWidth="1"/>
    <col min="8714" max="8714" width="12.7109375" style="3" bestFit="1" customWidth="1"/>
    <col min="8715" max="8715" width="10.85546875" style="3" bestFit="1" customWidth="1"/>
    <col min="8716" max="8716" width="9.85546875" style="3" bestFit="1" customWidth="1"/>
    <col min="8717" max="8717" width="9.7109375" style="3" bestFit="1" customWidth="1"/>
    <col min="8718" max="8960" width="9.140625" style="3"/>
    <col min="8961" max="8961" width="6.42578125" style="3" customWidth="1"/>
    <col min="8962" max="8962" width="36.140625" style="3" customWidth="1"/>
    <col min="8963" max="8963" width="9" style="3" customWidth="1"/>
    <col min="8964" max="8964" width="6.5703125" style="3" customWidth="1"/>
    <col min="8965" max="8965" width="12.7109375" style="3" bestFit="1" customWidth="1"/>
    <col min="8966" max="8966" width="11" style="3" bestFit="1" customWidth="1"/>
    <col min="8967" max="8968" width="15.28515625" style="3" customWidth="1"/>
    <col min="8969" max="8969" width="11.7109375" style="3" customWidth="1"/>
    <col min="8970" max="8970" width="12.7109375" style="3" bestFit="1" customWidth="1"/>
    <col min="8971" max="8971" width="10.85546875" style="3" bestFit="1" customWidth="1"/>
    <col min="8972" max="8972" width="9.85546875" style="3" bestFit="1" customWidth="1"/>
    <col min="8973" max="8973" width="9.7109375" style="3" bestFit="1" customWidth="1"/>
    <col min="8974" max="9216" width="9.140625" style="3"/>
    <col min="9217" max="9217" width="6.42578125" style="3" customWidth="1"/>
    <col min="9218" max="9218" width="36.140625" style="3" customWidth="1"/>
    <col min="9219" max="9219" width="9" style="3" customWidth="1"/>
    <col min="9220" max="9220" width="6.5703125" style="3" customWidth="1"/>
    <col min="9221" max="9221" width="12.7109375" style="3" bestFit="1" customWidth="1"/>
    <col min="9222" max="9222" width="11" style="3" bestFit="1" customWidth="1"/>
    <col min="9223" max="9224" width="15.28515625" style="3" customWidth="1"/>
    <col min="9225" max="9225" width="11.7109375" style="3" customWidth="1"/>
    <col min="9226" max="9226" width="12.7109375" style="3" bestFit="1" customWidth="1"/>
    <col min="9227" max="9227" width="10.85546875" style="3" bestFit="1" customWidth="1"/>
    <col min="9228" max="9228" width="9.85546875" style="3" bestFit="1" customWidth="1"/>
    <col min="9229" max="9229" width="9.7109375" style="3" bestFit="1" customWidth="1"/>
    <col min="9230" max="9472" width="9.140625" style="3"/>
    <col min="9473" max="9473" width="6.42578125" style="3" customWidth="1"/>
    <col min="9474" max="9474" width="36.140625" style="3" customWidth="1"/>
    <col min="9475" max="9475" width="9" style="3" customWidth="1"/>
    <col min="9476" max="9476" width="6.5703125" style="3" customWidth="1"/>
    <col min="9477" max="9477" width="12.7109375" style="3" bestFit="1" customWidth="1"/>
    <col min="9478" max="9478" width="11" style="3" bestFit="1" customWidth="1"/>
    <col min="9479" max="9480" width="15.28515625" style="3" customWidth="1"/>
    <col min="9481" max="9481" width="11.7109375" style="3" customWidth="1"/>
    <col min="9482" max="9482" width="12.7109375" style="3" bestFit="1" customWidth="1"/>
    <col min="9483" max="9483" width="10.85546875" style="3" bestFit="1" customWidth="1"/>
    <col min="9484" max="9484" width="9.85546875" style="3" bestFit="1" customWidth="1"/>
    <col min="9485" max="9485" width="9.7109375" style="3" bestFit="1" customWidth="1"/>
    <col min="9486" max="9728" width="9.140625" style="3"/>
    <col min="9729" max="9729" width="6.42578125" style="3" customWidth="1"/>
    <col min="9730" max="9730" width="36.140625" style="3" customWidth="1"/>
    <col min="9731" max="9731" width="9" style="3" customWidth="1"/>
    <col min="9732" max="9732" width="6.5703125" style="3" customWidth="1"/>
    <col min="9733" max="9733" width="12.7109375" style="3" bestFit="1" customWidth="1"/>
    <col min="9734" max="9734" width="11" style="3" bestFit="1" customWidth="1"/>
    <col min="9735" max="9736" width="15.28515625" style="3" customWidth="1"/>
    <col min="9737" max="9737" width="11.7109375" style="3" customWidth="1"/>
    <col min="9738" max="9738" width="12.7109375" style="3" bestFit="1" customWidth="1"/>
    <col min="9739" max="9739" width="10.85546875" style="3" bestFit="1" customWidth="1"/>
    <col min="9740" max="9740" width="9.85546875" style="3" bestFit="1" customWidth="1"/>
    <col min="9741" max="9741" width="9.7109375" style="3" bestFit="1" customWidth="1"/>
    <col min="9742" max="9984" width="9.140625" style="3"/>
    <col min="9985" max="9985" width="6.42578125" style="3" customWidth="1"/>
    <col min="9986" max="9986" width="36.140625" style="3" customWidth="1"/>
    <col min="9987" max="9987" width="9" style="3" customWidth="1"/>
    <col min="9988" max="9988" width="6.5703125" style="3" customWidth="1"/>
    <col min="9989" max="9989" width="12.7109375" style="3" bestFit="1" customWidth="1"/>
    <col min="9990" max="9990" width="11" style="3" bestFit="1" customWidth="1"/>
    <col min="9991" max="9992" width="15.28515625" style="3" customWidth="1"/>
    <col min="9993" max="9993" width="11.7109375" style="3" customWidth="1"/>
    <col min="9994" max="9994" width="12.7109375" style="3" bestFit="1" customWidth="1"/>
    <col min="9995" max="9995" width="10.85546875" style="3" bestFit="1" customWidth="1"/>
    <col min="9996" max="9996" width="9.85546875" style="3" bestFit="1" customWidth="1"/>
    <col min="9997" max="9997" width="9.7109375" style="3" bestFit="1" customWidth="1"/>
    <col min="9998" max="10240" width="9.140625" style="3"/>
    <col min="10241" max="10241" width="6.42578125" style="3" customWidth="1"/>
    <col min="10242" max="10242" width="36.140625" style="3" customWidth="1"/>
    <col min="10243" max="10243" width="9" style="3" customWidth="1"/>
    <col min="10244" max="10244" width="6.5703125" style="3" customWidth="1"/>
    <col min="10245" max="10245" width="12.7109375" style="3" bestFit="1" customWidth="1"/>
    <col min="10246" max="10246" width="11" style="3" bestFit="1" customWidth="1"/>
    <col min="10247" max="10248" width="15.28515625" style="3" customWidth="1"/>
    <col min="10249" max="10249" width="11.7109375" style="3" customWidth="1"/>
    <col min="10250" max="10250" width="12.7109375" style="3" bestFit="1" customWidth="1"/>
    <col min="10251" max="10251" width="10.85546875" style="3" bestFit="1" customWidth="1"/>
    <col min="10252" max="10252" width="9.85546875" style="3" bestFit="1" customWidth="1"/>
    <col min="10253" max="10253" width="9.7109375" style="3" bestFit="1" customWidth="1"/>
    <col min="10254" max="10496" width="9.140625" style="3"/>
    <col min="10497" max="10497" width="6.42578125" style="3" customWidth="1"/>
    <col min="10498" max="10498" width="36.140625" style="3" customWidth="1"/>
    <col min="10499" max="10499" width="9" style="3" customWidth="1"/>
    <col min="10500" max="10500" width="6.5703125" style="3" customWidth="1"/>
    <col min="10501" max="10501" width="12.7109375" style="3" bestFit="1" customWidth="1"/>
    <col min="10502" max="10502" width="11" style="3" bestFit="1" customWidth="1"/>
    <col min="10503" max="10504" width="15.28515625" style="3" customWidth="1"/>
    <col min="10505" max="10505" width="11.7109375" style="3" customWidth="1"/>
    <col min="10506" max="10506" width="12.7109375" style="3" bestFit="1" customWidth="1"/>
    <col min="10507" max="10507" width="10.85546875" style="3" bestFit="1" customWidth="1"/>
    <col min="10508" max="10508" width="9.85546875" style="3" bestFit="1" customWidth="1"/>
    <col min="10509" max="10509" width="9.7109375" style="3" bestFit="1" customWidth="1"/>
    <col min="10510" max="10752" width="9.140625" style="3"/>
    <col min="10753" max="10753" width="6.42578125" style="3" customWidth="1"/>
    <col min="10754" max="10754" width="36.140625" style="3" customWidth="1"/>
    <col min="10755" max="10755" width="9" style="3" customWidth="1"/>
    <col min="10756" max="10756" width="6.5703125" style="3" customWidth="1"/>
    <col min="10757" max="10757" width="12.7109375" style="3" bestFit="1" customWidth="1"/>
    <col min="10758" max="10758" width="11" style="3" bestFit="1" customWidth="1"/>
    <col min="10759" max="10760" width="15.28515625" style="3" customWidth="1"/>
    <col min="10761" max="10761" width="11.7109375" style="3" customWidth="1"/>
    <col min="10762" max="10762" width="12.7109375" style="3" bestFit="1" customWidth="1"/>
    <col min="10763" max="10763" width="10.85546875" style="3" bestFit="1" customWidth="1"/>
    <col min="10764" max="10764" width="9.85546875" style="3" bestFit="1" customWidth="1"/>
    <col min="10765" max="10765" width="9.7109375" style="3" bestFit="1" customWidth="1"/>
    <col min="10766" max="11008" width="9.140625" style="3"/>
    <col min="11009" max="11009" width="6.42578125" style="3" customWidth="1"/>
    <col min="11010" max="11010" width="36.140625" style="3" customWidth="1"/>
    <col min="11011" max="11011" width="9" style="3" customWidth="1"/>
    <col min="11012" max="11012" width="6.5703125" style="3" customWidth="1"/>
    <col min="11013" max="11013" width="12.7109375" style="3" bestFit="1" customWidth="1"/>
    <col min="11014" max="11014" width="11" style="3" bestFit="1" customWidth="1"/>
    <col min="11015" max="11016" width="15.28515625" style="3" customWidth="1"/>
    <col min="11017" max="11017" width="11.7109375" style="3" customWidth="1"/>
    <col min="11018" max="11018" width="12.7109375" style="3" bestFit="1" customWidth="1"/>
    <col min="11019" max="11019" width="10.85546875" style="3" bestFit="1" customWidth="1"/>
    <col min="11020" max="11020" width="9.85546875" style="3" bestFit="1" customWidth="1"/>
    <col min="11021" max="11021" width="9.7109375" style="3" bestFit="1" customWidth="1"/>
    <col min="11022" max="11264" width="9.140625" style="3"/>
    <col min="11265" max="11265" width="6.42578125" style="3" customWidth="1"/>
    <col min="11266" max="11266" width="36.140625" style="3" customWidth="1"/>
    <col min="11267" max="11267" width="9" style="3" customWidth="1"/>
    <col min="11268" max="11268" width="6.5703125" style="3" customWidth="1"/>
    <col min="11269" max="11269" width="12.7109375" style="3" bestFit="1" customWidth="1"/>
    <col min="11270" max="11270" width="11" style="3" bestFit="1" customWidth="1"/>
    <col min="11271" max="11272" width="15.28515625" style="3" customWidth="1"/>
    <col min="11273" max="11273" width="11.7109375" style="3" customWidth="1"/>
    <col min="11274" max="11274" width="12.7109375" style="3" bestFit="1" customWidth="1"/>
    <col min="11275" max="11275" width="10.85546875" style="3" bestFit="1" customWidth="1"/>
    <col min="11276" max="11276" width="9.85546875" style="3" bestFit="1" customWidth="1"/>
    <col min="11277" max="11277" width="9.7109375" style="3" bestFit="1" customWidth="1"/>
    <col min="11278" max="11520" width="9.140625" style="3"/>
    <col min="11521" max="11521" width="6.42578125" style="3" customWidth="1"/>
    <col min="11522" max="11522" width="36.140625" style="3" customWidth="1"/>
    <col min="11523" max="11523" width="9" style="3" customWidth="1"/>
    <col min="11524" max="11524" width="6.5703125" style="3" customWidth="1"/>
    <col min="11525" max="11525" width="12.7109375" style="3" bestFit="1" customWidth="1"/>
    <col min="11526" max="11526" width="11" style="3" bestFit="1" customWidth="1"/>
    <col min="11527" max="11528" width="15.28515625" style="3" customWidth="1"/>
    <col min="11529" max="11529" width="11.7109375" style="3" customWidth="1"/>
    <col min="11530" max="11530" width="12.7109375" style="3" bestFit="1" customWidth="1"/>
    <col min="11531" max="11531" width="10.85546875" style="3" bestFit="1" customWidth="1"/>
    <col min="11532" max="11532" width="9.85546875" style="3" bestFit="1" customWidth="1"/>
    <col min="11533" max="11533" width="9.7109375" style="3" bestFit="1" customWidth="1"/>
    <col min="11534" max="11776" width="9.140625" style="3"/>
    <col min="11777" max="11777" width="6.42578125" style="3" customWidth="1"/>
    <col min="11778" max="11778" width="36.140625" style="3" customWidth="1"/>
    <col min="11779" max="11779" width="9" style="3" customWidth="1"/>
    <col min="11780" max="11780" width="6.5703125" style="3" customWidth="1"/>
    <col min="11781" max="11781" width="12.7109375" style="3" bestFit="1" customWidth="1"/>
    <col min="11782" max="11782" width="11" style="3" bestFit="1" customWidth="1"/>
    <col min="11783" max="11784" width="15.28515625" style="3" customWidth="1"/>
    <col min="11785" max="11785" width="11.7109375" style="3" customWidth="1"/>
    <col min="11786" max="11786" width="12.7109375" style="3" bestFit="1" customWidth="1"/>
    <col min="11787" max="11787" width="10.85546875" style="3" bestFit="1" customWidth="1"/>
    <col min="11788" max="11788" width="9.85546875" style="3" bestFit="1" customWidth="1"/>
    <col min="11789" max="11789" width="9.7109375" style="3" bestFit="1" customWidth="1"/>
    <col min="11790" max="12032" width="9.140625" style="3"/>
    <col min="12033" max="12033" width="6.42578125" style="3" customWidth="1"/>
    <col min="12034" max="12034" width="36.140625" style="3" customWidth="1"/>
    <col min="12035" max="12035" width="9" style="3" customWidth="1"/>
    <col min="12036" max="12036" width="6.5703125" style="3" customWidth="1"/>
    <col min="12037" max="12037" width="12.7109375" style="3" bestFit="1" customWidth="1"/>
    <col min="12038" max="12038" width="11" style="3" bestFit="1" customWidth="1"/>
    <col min="12039" max="12040" width="15.28515625" style="3" customWidth="1"/>
    <col min="12041" max="12041" width="11.7109375" style="3" customWidth="1"/>
    <col min="12042" max="12042" width="12.7109375" style="3" bestFit="1" customWidth="1"/>
    <col min="12043" max="12043" width="10.85546875" style="3" bestFit="1" customWidth="1"/>
    <col min="12044" max="12044" width="9.85546875" style="3" bestFit="1" customWidth="1"/>
    <col min="12045" max="12045" width="9.7109375" style="3" bestFit="1" customWidth="1"/>
    <col min="12046" max="12288" width="9.140625" style="3"/>
    <col min="12289" max="12289" width="6.42578125" style="3" customWidth="1"/>
    <col min="12290" max="12290" width="36.140625" style="3" customWidth="1"/>
    <col min="12291" max="12291" width="9" style="3" customWidth="1"/>
    <col min="12292" max="12292" width="6.5703125" style="3" customWidth="1"/>
    <col min="12293" max="12293" width="12.7109375" style="3" bestFit="1" customWidth="1"/>
    <col min="12294" max="12294" width="11" style="3" bestFit="1" customWidth="1"/>
    <col min="12295" max="12296" width="15.28515625" style="3" customWidth="1"/>
    <col min="12297" max="12297" width="11.7109375" style="3" customWidth="1"/>
    <col min="12298" max="12298" width="12.7109375" style="3" bestFit="1" customWidth="1"/>
    <col min="12299" max="12299" width="10.85546875" style="3" bestFit="1" customWidth="1"/>
    <col min="12300" max="12300" width="9.85546875" style="3" bestFit="1" customWidth="1"/>
    <col min="12301" max="12301" width="9.7109375" style="3" bestFit="1" customWidth="1"/>
    <col min="12302" max="12544" width="9.140625" style="3"/>
    <col min="12545" max="12545" width="6.42578125" style="3" customWidth="1"/>
    <col min="12546" max="12546" width="36.140625" style="3" customWidth="1"/>
    <col min="12547" max="12547" width="9" style="3" customWidth="1"/>
    <col min="12548" max="12548" width="6.5703125" style="3" customWidth="1"/>
    <col min="12549" max="12549" width="12.7109375" style="3" bestFit="1" customWidth="1"/>
    <col min="12550" max="12550" width="11" style="3" bestFit="1" customWidth="1"/>
    <col min="12551" max="12552" width="15.28515625" style="3" customWidth="1"/>
    <col min="12553" max="12553" width="11.7109375" style="3" customWidth="1"/>
    <col min="12554" max="12554" width="12.7109375" style="3" bestFit="1" customWidth="1"/>
    <col min="12555" max="12555" width="10.85546875" style="3" bestFit="1" customWidth="1"/>
    <col min="12556" max="12556" width="9.85546875" style="3" bestFit="1" customWidth="1"/>
    <col min="12557" max="12557" width="9.7109375" style="3" bestFit="1" customWidth="1"/>
    <col min="12558" max="12800" width="9.140625" style="3"/>
    <col min="12801" max="12801" width="6.42578125" style="3" customWidth="1"/>
    <col min="12802" max="12802" width="36.140625" style="3" customWidth="1"/>
    <col min="12803" max="12803" width="9" style="3" customWidth="1"/>
    <col min="12804" max="12804" width="6.5703125" style="3" customWidth="1"/>
    <col min="12805" max="12805" width="12.7109375" style="3" bestFit="1" customWidth="1"/>
    <col min="12806" max="12806" width="11" style="3" bestFit="1" customWidth="1"/>
    <col min="12807" max="12808" width="15.28515625" style="3" customWidth="1"/>
    <col min="12809" max="12809" width="11.7109375" style="3" customWidth="1"/>
    <col min="12810" max="12810" width="12.7109375" style="3" bestFit="1" customWidth="1"/>
    <col min="12811" max="12811" width="10.85546875" style="3" bestFit="1" customWidth="1"/>
    <col min="12812" max="12812" width="9.85546875" style="3" bestFit="1" customWidth="1"/>
    <col min="12813" max="12813" width="9.7109375" style="3" bestFit="1" customWidth="1"/>
    <col min="12814" max="13056" width="9.140625" style="3"/>
    <col min="13057" max="13057" width="6.42578125" style="3" customWidth="1"/>
    <col min="13058" max="13058" width="36.140625" style="3" customWidth="1"/>
    <col min="13059" max="13059" width="9" style="3" customWidth="1"/>
    <col min="13060" max="13060" width="6.5703125" style="3" customWidth="1"/>
    <col min="13061" max="13061" width="12.7109375" style="3" bestFit="1" customWidth="1"/>
    <col min="13062" max="13062" width="11" style="3" bestFit="1" customWidth="1"/>
    <col min="13063" max="13064" width="15.28515625" style="3" customWidth="1"/>
    <col min="13065" max="13065" width="11.7109375" style="3" customWidth="1"/>
    <col min="13066" max="13066" width="12.7109375" style="3" bestFit="1" customWidth="1"/>
    <col min="13067" max="13067" width="10.85546875" style="3" bestFit="1" customWidth="1"/>
    <col min="13068" max="13068" width="9.85546875" style="3" bestFit="1" customWidth="1"/>
    <col min="13069" max="13069" width="9.7109375" style="3" bestFit="1" customWidth="1"/>
    <col min="13070" max="13312" width="9.140625" style="3"/>
    <col min="13313" max="13313" width="6.42578125" style="3" customWidth="1"/>
    <col min="13314" max="13314" width="36.140625" style="3" customWidth="1"/>
    <col min="13315" max="13315" width="9" style="3" customWidth="1"/>
    <col min="13316" max="13316" width="6.5703125" style="3" customWidth="1"/>
    <col min="13317" max="13317" width="12.7109375" style="3" bestFit="1" customWidth="1"/>
    <col min="13318" max="13318" width="11" style="3" bestFit="1" customWidth="1"/>
    <col min="13319" max="13320" width="15.28515625" style="3" customWidth="1"/>
    <col min="13321" max="13321" width="11.7109375" style="3" customWidth="1"/>
    <col min="13322" max="13322" width="12.7109375" style="3" bestFit="1" customWidth="1"/>
    <col min="13323" max="13323" width="10.85546875" style="3" bestFit="1" customWidth="1"/>
    <col min="13324" max="13324" width="9.85546875" style="3" bestFit="1" customWidth="1"/>
    <col min="13325" max="13325" width="9.7109375" style="3" bestFit="1" customWidth="1"/>
    <col min="13326" max="13568" width="9.140625" style="3"/>
    <col min="13569" max="13569" width="6.42578125" style="3" customWidth="1"/>
    <col min="13570" max="13570" width="36.140625" style="3" customWidth="1"/>
    <col min="13571" max="13571" width="9" style="3" customWidth="1"/>
    <col min="13572" max="13572" width="6.5703125" style="3" customWidth="1"/>
    <col min="13573" max="13573" width="12.7109375" style="3" bestFit="1" customWidth="1"/>
    <col min="13574" max="13574" width="11" style="3" bestFit="1" customWidth="1"/>
    <col min="13575" max="13576" width="15.28515625" style="3" customWidth="1"/>
    <col min="13577" max="13577" width="11.7109375" style="3" customWidth="1"/>
    <col min="13578" max="13578" width="12.7109375" style="3" bestFit="1" customWidth="1"/>
    <col min="13579" max="13579" width="10.85546875" style="3" bestFit="1" customWidth="1"/>
    <col min="13580" max="13580" width="9.85546875" style="3" bestFit="1" customWidth="1"/>
    <col min="13581" max="13581" width="9.7109375" style="3" bestFit="1" customWidth="1"/>
    <col min="13582" max="13824" width="9.140625" style="3"/>
    <col min="13825" max="13825" width="6.42578125" style="3" customWidth="1"/>
    <col min="13826" max="13826" width="36.140625" style="3" customWidth="1"/>
    <col min="13827" max="13827" width="9" style="3" customWidth="1"/>
    <col min="13828" max="13828" width="6.5703125" style="3" customWidth="1"/>
    <col min="13829" max="13829" width="12.7109375" style="3" bestFit="1" customWidth="1"/>
    <col min="13830" max="13830" width="11" style="3" bestFit="1" customWidth="1"/>
    <col min="13831" max="13832" width="15.28515625" style="3" customWidth="1"/>
    <col min="13833" max="13833" width="11.7109375" style="3" customWidth="1"/>
    <col min="13834" max="13834" width="12.7109375" style="3" bestFit="1" customWidth="1"/>
    <col min="13835" max="13835" width="10.85546875" style="3" bestFit="1" customWidth="1"/>
    <col min="13836" max="13836" width="9.85546875" style="3" bestFit="1" customWidth="1"/>
    <col min="13837" max="13837" width="9.7109375" style="3" bestFit="1" customWidth="1"/>
    <col min="13838" max="14080" width="9.140625" style="3"/>
    <col min="14081" max="14081" width="6.42578125" style="3" customWidth="1"/>
    <col min="14082" max="14082" width="36.140625" style="3" customWidth="1"/>
    <col min="14083" max="14083" width="9" style="3" customWidth="1"/>
    <col min="14084" max="14084" width="6.5703125" style="3" customWidth="1"/>
    <col min="14085" max="14085" width="12.7109375" style="3" bestFit="1" customWidth="1"/>
    <col min="14086" max="14086" width="11" style="3" bestFit="1" customWidth="1"/>
    <col min="14087" max="14088" width="15.28515625" style="3" customWidth="1"/>
    <col min="14089" max="14089" width="11.7109375" style="3" customWidth="1"/>
    <col min="14090" max="14090" width="12.7109375" style="3" bestFit="1" customWidth="1"/>
    <col min="14091" max="14091" width="10.85546875" style="3" bestFit="1" customWidth="1"/>
    <col min="14092" max="14092" width="9.85546875" style="3" bestFit="1" customWidth="1"/>
    <col min="14093" max="14093" width="9.7109375" style="3" bestFit="1" customWidth="1"/>
    <col min="14094" max="14336" width="9.140625" style="3"/>
    <col min="14337" max="14337" width="6.42578125" style="3" customWidth="1"/>
    <col min="14338" max="14338" width="36.140625" style="3" customWidth="1"/>
    <col min="14339" max="14339" width="9" style="3" customWidth="1"/>
    <col min="14340" max="14340" width="6.5703125" style="3" customWidth="1"/>
    <col min="14341" max="14341" width="12.7109375" style="3" bestFit="1" customWidth="1"/>
    <col min="14342" max="14342" width="11" style="3" bestFit="1" customWidth="1"/>
    <col min="14343" max="14344" width="15.28515625" style="3" customWidth="1"/>
    <col min="14345" max="14345" width="11.7109375" style="3" customWidth="1"/>
    <col min="14346" max="14346" width="12.7109375" style="3" bestFit="1" customWidth="1"/>
    <col min="14347" max="14347" width="10.85546875" style="3" bestFit="1" customWidth="1"/>
    <col min="14348" max="14348" width="9.85546875" style="3" bestFit="1" customWidth="1"/>
    <col min="14349" max="14349" width="9.7109375" style="3" bestFit="1" customWidth="1"/>
    <col min="14350" max="14592" width="9.140625" style="3"/>
    <col min="14593" max="14593" width="6.42578125" style="3" customWidth="1"/>
    <col min="14594" max="14594" width="36.140625" style="3" customWidth="1"/>
    <col min="14595" max="14595" width="9" style="3" customWidth="1"/>
    <col min="14596" max="14596" width="6.5703125" style="3" customWidth="1"/>
    <col min="14597" max="14597" width="12.7109375" style="3" bestFit="1" customWidth="1"/>
    <col min="14598" max="14598" width="11" style="3" bestFit="1" customWidth="1"/>
    <col min="14599" max="14600" width="15.28515625" style="3" customWidth="1"/>
    <col min="14601" max="14601" width="11.7109375" style="3" customWidth="1"/>
    <col min="14602" max="14602" width="12.7109375" style="3" bestFit="1" customWidth="1"/>
    <col min="14603" max="14603" width="10.85546875" style="3" bestFit="1" customWidth="1"/>
    <col min="14604" max="14604" width="9.85546875" style="3" bestFit="1" customWidth="1"/>
    <col min="14605" max="14605" width="9.7109375" style="3" bestFit="1" customWidth="1"/>
    <col min="14606" max="14848" width="9.140625" style="3"/>
    <col min="14849" max="14849" width="6.42578125" style="3" customWidth="1"/>
    <col min="14850" max="14850" width="36.140625" style="3" customWidth="1"/>
    <col min="14851" max="14851" width="9" style="3" customWidth="1"/>
    <col min="14852" max="14852" width="6.5703125" style="3" customWidth="1"/>
    <col min="14853" max="14853" width="12.7109375" style="3" bestFit="1" customWidth="1"/>
    <col min="14854" max="14854" width="11" style="3" bestFit="1" customWidth="1"/>
    <col min="14855" max="14856" width="15.28515625" style="3" customWidth="1"/>
    <col min="14857" max="14857" width="11.7109375" style="3" customWidth="1"/>
    <col min="14858" max="14858" width="12.7109375" style="3" bestFit="1" customWidth="1"/>
    <col min="14859" max="14859" width="10.85546875" style="3" bestFit="1" customWidth="1"/>
    <col min="14860" max="14860" width="9.85546875" style="3" bestFit="1" customWidth="1"/>
    <col min="14861" max="14861" width="9.7109375" style="3" bestFit="1" customWidth="1"/>
    <col min="14862" max="15104" width="9.140625" style="3"/>
    <col min="15105" max="15105" width="6.42578125" style="3" customWidth="1"/>
    <col min="15106" max="15106" width="36.140625" style="3" customWidth="1"/>
    <col min="15107" max="15107" width="9" style="3" customWidth="1"/>
    <col min="15108" max="15108" width="6.5703125" style="3" customWidth="1"/>
    <col min="15109" max="15109" width="12.7109375" style="3" bestFit="1" customWidth="1"/>
    <col min="15110" max="15110" width="11" style="3" bestFit="1" customWidth="1"/>
    <col min="15111" max="15112" width="15.28515625" style="3" customWidth="1"/>
    <col min="15113" max="15113" width="11.7109375" style="3" customWidth="1"/>
    <col min="15114" max="15114" width="12.7109375" style="3" bestFit="1" customWidth="1"/>
    <col min="15115" max="15115" width="10.85546875" style="3" bestFit="1" customWidth="1"/>
    <col min="15116" max="15116" width="9.85546875" style="3" bestFit="1" customWidth="1"/>
    <col min="15117" max="15117" width="9.7109375" style="3" bestFit="1" customWidth="1"/>
    <col min="15118" max="15360" width="9.140625" style="3"/>
    <col min="15361" max="15361" width="6.42578125" style="3" customWidth="1"/>
    <col min="15362" max="15362" width="36.140625" style="3" customWidth="1"/>
    <col min="15363" max="15363" width="9" style="3" customWidth="1"/>
    <col min="15364" max="15364" width="6.5703125" style="3" customWidth="1"/>
    <col min="15365" max="15365" width="12.7109375" style="3" bestFit="1" customWidth="1"/>
    <col min="15366" max="15366" width="11" style="3" bestFit="1" customWidth="1"/>
    <col min="15367" max="15368" width="15.28515625" style="3" customWidth="1"/>
    <col min="15369" max="15369" width="11.7109375" style="3" customWidth="1"/>
    <col min="15370" max="15370" width="12.7109375" style="3" bestFit="1" customWidth="1"/>
    <col min="15371" max="15371" width="10.85546875" style="3" bestFit="1" customWidth="1"/>
    <col min="15372" max="15372" width="9.85546875" style="3" bestFit="1" customWidth="1"/>
    <col min="15373" max="15373" width="9.7109375" style="3" bestFit="1" customWidth="1"/>
    <col min="15374" max="15616" width="9.140625" style="3"/>
    <col min="15617" max="15617" width="6.42578125" style="3" customWidth="1"/>
    <col min="15618" max="15618" width="36.140625" style="3" customWidth="1"/>
    <col min="15619" max="15619" width="9" style="3" customWidth="1"/>
    <col min="15620" max="15620" width="6.5703125" style="3" customWidth="1"/>
    <col min="15621" max="15621" width="12.7109375" style="3" bestFit="1" customWidth="1"/>
    <col min="15622" max="15622" width="11" style="3" bestFit="1" customWidth="1"/>
    <col min="15623" max="15624" width="15.28515625" style="3" customWidth="1"/>
    <col min="15625" max="15625" width="11.7109375" style="3" customWidth="1"/>
    <col min="15626" max="15626" width="12.7109375" style="3" bestFit="1" customWidth="1"/>
    <col min="15627" max="15627" width="10.85546875" style="3" bestFit="1" customWidth="1"/>
    <col min="15628" max="15628" width="9.85546875" style="3" bestFit="1" customWidth="1"/>
    <col min="15629" max="15629" width="9.7109375" style="3" bestFit="1" customWidth="1"/>
    <col min="15630" max="15872" width="9.140625" style="3"/>
    <col min="15873" max="15873" width="6.42578125" style="3" customWidth="1"/>
    <col min="15874" max="15874" width="36.140625" style="3" customWidth="1"/>
    <col min="15875" max="15875" width="9" style="3" customWidth="1"/>
    <col min="15876" max="15876" width="6.5703125" style="3" customWidth="1"/>
    <col min="15877" max="15877" width="12.7109375" style="3" bestFit="1" customWidth="1"/>
    <col min="15878" max="15878" width="11" style="3" bestFit="1" customWidth="1"/>
    <col min="15879" max="15880" width="15.28515625" style="3" customWidth="1"/>
    <col min="15881" max="15881" width="11.7109375" style="3" customWidth="1"/>
    <col min="15882" max="15882" width="12.7109375" style="3" bestFit="1" customWidth="1"/>
    <col min="15883" max="15883" width="10.85546875" style="3" bestFit="1" customWidth="1"/>
    <col min="15884" max="15884" width="9.85546875" style="3" bestFit="1" customWidth="1"/>
    <col min="15885" max="15885" width="9.7109375" style="3" bestFit="1" customWidth="1"/>
    <col min="15886" max="16128" width="9.140625" style="3"/>
    <col min="16129" max="16129" width="6.42578125" style="3" customWidth="1"/>
    <col min="16130" max="16130" width="36.140625" style="3" customWidth="1"/>
    <col min="16131" max="16131" width="9" style="3" customWidth="1"/>
    <col min="16132" max="16132" width="6.5703125" style="3" customWidth="1"/>
    <col min="16133" max="16133" width="12.7109375" style="3" bestFit="1" customWidth="1"/>
    <col min="16134" max="16134" width="11" style="3" bestFit="1" customWidth="1"/>
    <col min="16135" max="16136" width="15.28515625" style="3" customWidth="1"/>
    <col min="16137" max="16137" width="11.7109375" style="3" customWidth="1"/>
    <col min="16138" max="16138" width="12.7109375" style="3" bestFit="1" customWidth="1"/>
    <col min="16139" max="16139" width="10.85546875" style="3" bestFit="1" customWidth="1"/>
    <col min="16140" max="16140" width="9.85546875" style="3" bestFit="1" customWidth="1"/>
    <col min="16141" max="16141" width="9.7109375" style="3" bestFit="1" customWidth="1"/>
    <col min="16142" max="16384" width="9.140625" style="3"/>
  </cols>
  <sheetData>
    <row r="1" spans="1:8" ht="15.75" thickBot="1" x14ac:dyDescent="0.35">
      <c r="A1" s="1"/>
      <c r="B1" s="1"/>
      <c r="C1" s="1"/>
      <c r="D1" s="1"/>
      <c r="E1" s="1"/>
      <c r="F1" s="1"/>
      <c r="G1" s="2"/>
      <c r="H1" s="2"/>
    </row>
    <row r="3" spans="1:8" s="7" customFormat="1" ht="16.5" x14ac:dyDescent="0.3">
      <c r="A3" s="120" t="s">
        <v>0</v>
      </c>
      <c r="B3" s="121"/>
      <c r="C3" s="121"/>
      <c r="D3" s="121"/>
      <c r="E3" s="121"/>
      <c r="F3" s="5"/>
      <c r="G3" s="6"/>
      <c r="H3" s="6"/>
    </row>
    <row r="4" spans="1:8" s="7" customFormat="1" ht="16.5" x14ac:dyDescent="0.3">
      <c r="A4" s="121" t="s">
        <v>1</v>
      </c>
      <c r="B4" s="121"/>
      <c r="C4" s="121"/>
      <c r="D4" s="121"/>
      <c r="E4" s="121"/>
      <c r="F4" s="5"/>
      <c r="G4" s="6"/>
      <c r="H4" s="6"/>
    </row>
    <row r="5" spans="1:8" s="7" customFormat="1" ht="16.5" x14ac:dyDescent="0.3">
      <c r="A5" s="121"/>
      <c r="B5" s="121"/>
      <c r="C5" s="121"/>
      <c r="D5" s="121"/>
      <c r="E5" s="121"/>
      <c r="F5" s="5"/>
      <c r="G5" s="6"/>
      <c r="H5" s="6"/>
    </row>
    <row r="6" spans="1:8" s="7" customFormat="1" ht="16.5" x14ac:dyDescent="0.3">
      <c r="A6" s="120"/>
      <c r="B6" s="120"/>
      <c r="C6" s="120"/>
      <c r="D6" s="120"/>
      <c r="E6" s="120"/>
      <c r="G6" s="8"/>
      <c r="H6" s="8"/>
    </row>
    <row r="7" spans="1:8" x14ac:dyDescent="0.3">
      <c r="A7" s="119"/>
      <c r="B7" s="119"/>
    </row>
    <row r="8" spans="1:8" x14ac:dyDescent="0.3">
      <c r="A8" s="9"/>
      <c r="B8" s="9"/>
    </row>
    <row r="9" spans="1:8" x14ac:dyDescent="0.3">
      <c r="A9" s="9"/>
      <c r="B9" s="9"/>
    </row>
    <row r="10" spans="1:8" ht="20.25" x14ac:dyDescent="0.3">
      <c r="A10" s="122"/>
      <c r="B10" s="122"/>
      <c r="C10" s="122"/>
      <c r="D10" s="122"/>
      <c r="E10" s="122"/>
      <c r="F10" s="122"/>
      <c r="G10" s="122"/>
      <c r="H10" s="122"/>
    </row>
    <row r="11" spans="1:8" ht="20.25" x14ac:dyDescent="0.3">
      <c r="A11" s="10"/>
      <c r="B11" s="10"/>
      <c r="C11" s="10"/>
      <c r="D11" s="10"/>
      <c r="E11" s="10"/>
      <c r="F11" s="10"/>
      <c r="G11" s="10"/>
      <c r="H11" s="10"/>
    </row>
    <row r="12" spans="1:8" ht="23.25" x14ac:dyDescent="0.35">
      <c r="A12" s="123" t="s">
        <v>2</v>
      </c>
      <c r="B12" s="123"/>
      <c r="C12" s="123"/>
      <c r="D12" s="123"/>
      <c r="E12" s="123"/>
      <c r="F12" s="123"/>
      <c r="G12" s="123"/>
      <c r="H12" s="123"/>
    </row>
    <row r="13" spans="1:8" s="12" customFormat="1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8" ht="23.25" x14ac:dyDescent="0.35">
      <c r="A14" s="123" t="s">
        <v>3</v>
      </c>
      <c r="B14" s="123"/>
      <c r="C14" s="123"/>
      <c r="D14" s="123"/>
      <c r="E14" s="123"/>
      <c r="F14" s="123"/>
      <c r="G14" s="123"/>
      <c r="H14" s="123"/>
    </row>
    <row r="18" spans="1:8" ht="18.75" x14ac:dyDescent="0.3">
      <c r="A18" s="124" t="s">
        <v>4</v>
      </c>
      <c r="B18" s="125"/>
      <c r="C18" s="125"/>
      <c r="D18" s="125"/>
      <c r="E18" s="125"/>
      <c r="F18" s="125"/>
      <c r="G18" s="125"/>
      <c r="H18" s="125"/>
    </row>
    <row r="19" spans="1:8" x14ac:dyDescent="0.3">
      <c r="A19" s="13"/>
      <c r="B19" s="14"/>
      <c r="C19" s="14"/>
      <c r="D19" s="14"/>
      <c r="E19" s="14"/>
      <c r="F19" s="14"/>
    </row>
    <row r="20" spans="1:8" x14ac:dyDescent="0.3">
      <c r="A20" s="13"/>
      <c r="B20" s="14"/>
      <c r="C20" s="14"/>
      <c r="D20" s="14"/>
      <c r="E20" s="14"/>
      <c r="F20" s="14"/>
    </row>
    <row r="21" spans="1:8" s="17" customFormat="1" ht="15.75" thickBot="1" x14ac:dyDescent="0.35">
      <c r="A21" s="15"/>
      <c r="B21" s="126" t="s">
        <v>5</v>
      </c>
      <c r="C21" s="126"/>
      <c r="D21" s="126"/>
      <c r="E21" s="127" t="s">
        <v>6</v>
      </c>
      <c r="F21" s="127"/>
      <c r="G21" s="16"/>
      <c r="H21" s="16" t="s">
        <v>7</v>
      </c>
    </row>
    <row r="22" spans="1:8" x14ac:dyDescent="0.3">
      <c r="A22" s="18" t="s">
        <v>8</v>
      </c>
      <c r="B22" s="112" t="s">
        <v>9</v>
      </c>
      <c r="C22" s="112"/>
      <c r="D22" s="112"/>
      <c r="E22" s="116">
        <f>SUM(G50:G168)</f>
        <v>0</v>
      </c>
      <c r="F22" s="116"/>
      <c r="G22" s="19"/>
      <c r="H22" s="20">
        <f>SUM(H50:H168)</f>
        <v>0</v>
      </c>
    </row>
    <row r="23" spans="1:8" x14ac:dyDescent="0.3">
      <c r="A23" s="18" t="s">
        <v>10</v>
      </c>
      <c r="B23" s="112" t="s">
        <v>11</v>
      </c>
      <c r="C23" s="112"/>
      <c r="D23" s="112"/>
      <c r="E23" s="116">
        <f>SUM(G177:G273)</f>
        <v>0</v>
      </c>
      <c r="F23" s="116"/>
      <c r="G23" s="19"/>
      <c r="H23" s="20">
        <f>SUM(H177:H273)</f>
        <v>0</v>
      </c>
    </row>
    <row r="24" spans="1:8" x14ac:dyDescent="0.3">
      <c r="A24" s="18" t="s">
        <v>12</v>
      </c>
      <c r="B24" s="112" t="s">
        <v>13</v>
      </c>
      <c r="C24" s="112"/>
      <c r="D24" s="112"/>
      <c r="E24" s="116">
        <f>G308</f>
        <v>0</v>
      </c>
      <c r="F24" s="116"/>
      <c r="G24" s="19"/>
      <c r="H24" s="20">
        <f>H308</f>
        <v>0</v>
      </c>
    </row>
    <row r="25" spans="1:8" s="21" customFormat="1" ht="12.75" x14ac:dyDescent="0.2">
      <c r="B25" s="119" t="s">
        <v>14</v>
      </c>
      <c r="C25" s="119"/>
      <c r="D25" s="119"/>
      <c r="E25" s="115">
        <f>SUM(E22:F24)</f>
        <v>0</v>
      </c>
      <c r="F25" s="115"/>
      <c r="G25" s="22"/>
      <c r="H25" s="22">
        <f>SUM(H22:H24)</f>
        <v>0</v>
      </c>
    </row>
    <row r="26" spans="1:8" s="21" customFormat="1" ht="12.75" x14ac:dyDescent="0.2">
      <c r="A26" s="23"/>
      <c r="B26" s="114" t="s">
        <v>15</v>
      </c>
      <c r="C26" s="114"/>
      <c r="D26" s="114"/>
      <c r="E26" s="115"/>
      <c r="F26" s="115"/>
      <c r="G26" s="22">
        <f>SUM(E25,H25)</f>
        <v>0</v>
      </c>
      <c r="H26" s="22"/>
    </row>
    <row r="27" spans="1:8" ht="15.75" thickBot="1" x14ac:dyDescent="0.35">
      <c r="B27" s="112" t="s">
        <v>16</v>
      </c>
      <c r="C27" s="112"/>
      <c r="D27" s="112"/>
      <c r="E27" s="116"/>
      <c r="F27" s="116"/>
      <c r="G27" s="20">
        <f>PRODUCT(G26,0.27)</f>
        <v>0</v>
      </c>
      <c r="H27" s="19"/>
    </row>
    <row r="28" spans="1:8" s="21" customFormat="1" ht="12.75" x14ac:dyDescent="0.2">
      <c r="A28" s="24"/>
      <c r="B28" s="117" t="s">
        <v>17</v>
      </c>
      <c r="C28" s="117"/>
      <c r="D28" s="117"/>
      <c r="E28" s="118"/>
      <c r="F28" s="118"/>
      <c r="G28" s="25">
        <f>SUM(G26:G27)</f>
        <v>0</v>
      </c>
      <c r="H28" s="25"/>
    </row>
    <row r="31" spans="1:8" ht="12.75" customHeight="1" x14ac:dyDescent="0.3">
      <c r="A31" s="110"/>
      <c r="B31" s="110"/>
      <c r="C31" s="110"/>
      <c r="D31" s="110"/>
      <c r="E31" s="110"/>
      <c r="F31" s="110"/>
      <c r="G31" s="110"/>
      <c r="H31" s="110"/>
    </row>
    <row r="32" spans="1:8" x14ac:dyDescent="0.3">
      <c r="A32" s="110"/>
      <c r="B32" s="110"/>
      <c r="C32" s="110"/>
      <c r="D32" s="110"/>
      <c r="E32" s="110"/>
      <c r="F32" s="110"/>
      <c r="G32" s="110"/>
      <c r="H32" s="110"/>
    </row>
    <row r="33" spans="1:248" ht="17.25" customHeight="1" x14ac:dyDescent="0.3">
      <c r="A33" s="110"/>
      <c r="B33" s="110"/>
      <c r="C33" s="110"/>
      <c r="D33" s="110"/>
      <c r="E33" s="110"/>
      <c r="F33" s="110"/>
      <c r="G33" s="110"/>
      <c r="H33" s="110"/>
    </row>
    <row r="34" spans="1:248" x14ac:dyDescent="0.3">
      <c r="A34" s="110"/>
      <c r="B34" s="110"/>
      <c r="C34" s="110"/>
      <c r="D34" s="110"/>
      <c r="E34" s="110"/>
      <c r="F34" s="110"/>
      <c r="G34" s="110"/>
      <c r="H34" s="110"/>
    </row>
    <row r="35" spans="1:248" x14ac:dyDescent="0.3">
      <c r="A35" s="26"/>
      <c r="B35" s="26"/>
      <c r="C35" s="26"/>
      <c r="D35" s="26"/>
      <c r="E35" s="26"/>
      <c r="F35" s="26"/>
      <c r="G35" s="26"/>
      <c r="H35" s="26"/>
    </row>
    <row r="36" spans="1:248" x14ac:dyDescent="0.3">
      <c r="A36" s="27"/>
      <c r="B36" s="27"/>
      <c r="C36" s="27"/>
      <c r="D36" s="27"/>
      <c r="E36" s="27"/>
      <c r="F36" s="27"/>
      <c r="G36" s="27"/>
      <c r="H36" s="27"/>
    </row>
    <row r="38" spans="1:248" x14ac:dyDescent="0.3">
      <c r="A38" s="111"/>
      <c r="B38" s="112"/>
      <c r="C38" s="112"/>
      <c r="D38" s="112"/>
      <c r="E38" s="112"/>
      <c r="F38" s="112"/>
      <c r="G38" s="112"/>
      <c r="H38" s="112"/>
    </row>
    <row r="39" spans="1:248" x14ac:dyDescent="0.3">
      <c r="A39" s="28"/>
      <c r="B39" s="18"/>
      <c r="C39" s="18"/>
      <c r="D39" s="18"/>
      <c r="E39" s="18"/>
      <c r="F39" s="18"/>
      <c r="G39" s="29"/>
      <c r="H39" s="29"/>
    </row>
    <row r="40" spans="1:248" x14ac:dyDescent="0.3">
      <c r="A40" s="28"/>
      <c r="B40" s="18"/>
      <c r="C40" s="18"/>
      <c r="D40" s="18"/>
      <c r="E40" s="18"/>
      <c r="F40" s="18"/>
      <c r="G40" s="29"/>
      <c r="H40" s="29"/>
    </row>
    <row r="41" spans="1:248" x14ac:dyDescent="0.3">
      <c r="A41" s="28"/>
      <c r="B41" s="18"/>
      <c r="C41" s="18"/>
      <c r="D41" s="18"/>
      <c r="E41" s="18"/>
      <c r="F41" s="18"/>
      <c r="G41" s="29"/>
      <c r="H41" s="29"/>
    </row>
    <row r="45" spans="1:248" s="37" customFormat="1" x14ac:dyDescent="0.3">
      <c r="A45" s="30"/>
      <c r="B45" s="31"/>
      <c r="C45" s="32"/>
      <c r="D45" s="33"/>
      <c r="E45" s="34"/>
      <c r="F45" s="34"/>
      <c r="G45" s="35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</row>
    <row r="46" spans="1:248" s="42" customFormat="1" ht="26.25" thickBot="1" x14ac:dyDescent="0.35">
      <c r="A46" s="38" t="s">
        <v>18</v>
      </c>
      <c r="B46" s="39" t="s">
        <v>5</v>
      </c>
      <c r="C46" s="40" t="s">
        <v>19</v>
      </c>
      <c r="D46" s="40" t="s">
        <v>20</v>
      </c>
      <c r="E46" s="40" t="s">
        <v>21</v>
      </c>
      <c r="F46" s="40" t="s">
        <v>22</v>
      </c>
      <c r="G46" s="40" t="s">
        <v>23</v>
      </c>
      <c r="H46" s="40" t="s">
        <v>24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</row>
    <row r="47" spans="1:248" s="42" customFormat="1" ht="15.75" thickTop="1" x14ac:dyDescent="0.3">
      <c r="A47" s="43"/>
      <c r="B47" s="44"/>
      <c r="C47" s="45"/>
      <c r="D47" s="45"/>
      <c r="E47" s="45"/>
      <c r="F47" s="46"/>
      <c r="G47" s="47"/>
      <c r="H47" s="4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</row>
    <row r="48" spans="1:248" s="42" customFormat="1" ht="15.75" x14ac:dyDescent="0.3">
      <c r="A48" s="108" t="s">
        <v>25</v>
      </c>
      <c r="B48" s="108"/>
      <c r="C48" s="108"/>
      <c r="D48" s="108"/>
      <c r="E48" s="108"/>
      <c r="F48" s="108"/>
      <c r="G48" s="108"/>
      <c r="H48" s="10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</row>
    <row r="49" spans="1:248" s="42" customFormat="1" ht="15.75" x14ac:dyDescent="0.3">
      <c r="A49" s="49"/>
      <c r="B49" s="49"/>
      <c r="C49" s="50"/>
      <c r="D49" s="50"/>
      <c r="E49" s="50"/>
      <c r="F49" s="50"/>
      <c r="G49" s="50"/>
      <c r="H49" s="50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</row>
    <row r="50" spans="1:248" s="37" customFormat="1" x14ac:dyDescent="0.3">
      <c r="A50" s="109" t="s">
        <v>26</v>
      </c>
      <c r="B50" s="109"/>
      <c r="C50" s="51"/>
      <c r="D50" s="52"/>
      <c r="E50" s="53"/>
      <c r="F50" s="54"/>
      <c r="G50" s="55"/>
      <c r="H50" s="56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</row>
    <row r="51" spans="1:248" s="37" customFormat="1" x14ac:dyDescent="0.3">
      <c r="A51" s="58"/>
      <c r="B51" s="59"/>
      <c r="C51" s="51"/>
      <c r="D51" s="52"/>
      <c r="E51" s="53"/>
      <c r="F51" s="54"/>
      <c r="G51" s="55"/>
      <c r="H51" s="56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</row>
    <row r="52" spans="1:248" s="37" customFormat="1" ht="70.5" x14ac:dyDescent="0.3">
      <c r="A52" s="58" t="s">
        <v>8</v>
      </c>
      <c r="B52" s="60" t="s">
        <v>27</v>
      </c>
      <c r="C52" s="51">
        <v>53</v>
      </c>
      <c r="D52" s="52" t="s">
        <v>28</v>
      </c>
      <c r="E52" s="53">
        <v>0</v>
      </c>
      <c r="F52" s="54">
        <v>0</v>
      </c>
      <c r="G52" s="55">
        <f>SUM(C52*E52)</f>
        <v>0</v>
      </c>
      <c r="H52" s="56">
        <f>PRODUCT(C52,F52)</f>
        <v>0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</row>
    <row r="53" spans="1:248" s="37" customFormat="1" x14ac:dyDescent="0.3">
      <c r="A53" s="58"/>
      <c r="B53" s="60"/>
      <c r="C53" s="51"/>
      <c r="D53" s="52"/>
      <c r="E53" s="53"/>
      <c r="F53" s="54"/>
      <c r="G53" s="55"/>
      <c r="H53" s="56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</row>
    <row r="54" spans="1:248" s="37" customFormat="1" ht="70.5" x14ac:dyDescent="0.3">
      <c r="A54" s="58" t="s">
        <v>10</v>
      </c>
      <c r="B54" s="60" t="s">
        <v>29</v>
      </c>
      <c r="C54" s="51">
        <v>106</v>
      </c>
      <c r="D54" s="52" t="s">
        <v>28</v>
      </c>
      <c r="E54" s="53">
        <v>0</v>
      </c>
      <c r="F54" s="54">
        <v>0</v>
      </c>
      <c r="G54" s="55">
        <f>SUM(C54*E54)</f>
        <v>0</v>
      </c>
      <c r="H54" s="56">
        <f>PRODUCT(C54,F54)</f>
        <v>0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</row>
    <row r="55" spans="1:248" s="37" customFormat="1" x14ac:dyDescent="0.3">
      <c r="A55" s="58"/>
      <c r="B55" s="60"/>
      <c r="C55" s="51"/>
      <c r="D55" s="52"/>
      <c r="E55" s="53"/>
      <c r="F55" s="54"/>
      <c r="G55" s="55"/>
      <c r="H55" s="56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</row>
    <row r="56" spans="1:248" s="37" customFormat="1" ht="70.5" x14ac:dyDescent="0.3">
      <c r="A56" s="58" t="s">
        <v>12</v>
      </c>
      <c r="B56" s="60" t="s">
        <v>30</v>
      </c>
      <c r="C56" s="51">
        <v>1</v>
      </c>
      <c r="D56" s="52" t="s">
        <v>31</v>
      </c>
      <c r="E56" s="53">
        <v>0</v>
      </c>
      <c r="F56" s="54">
        <v>0</v>
      </c>
      <c r="G56" s="55">
        <f>SUM(C56*E56)</f>
        <v>0</v>
      </c>
      <c r="H56" s="56">
        <f>PRODUCT(C56,F56)</f>
        <v>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</row>
    <row r="57" spans="1:248" s="37" customFormat="1" x14ac:dyDescent="0.3">
      <c r="A57" s="58"/>
      <c r="B57" s="60"/>
      <c r="C57" s="51"/>
      <c r="D57" s="52"/>
      <c r="E57" s="53"/>
      <c r="F57" s="54"/>
      <c r="G57" s="55"/>
      <c r="H57" s="56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</row>
    <row r="58" spans="1:248" s="37" customFormat="1" ht="83.25" x14ac:dyDescent="0.3">
      <c r="A58" s="58" t="s">
        <v>32</v>
      </c>
      <c r="B58" s="60" t="s">
        <v>33</v>
      </c>
      <c r="C58" s="51">
        <v>2</v>
      </c>
      <c r="D58" s="52" t="s">
        <v>31</v>
      </c>
      <c r="E58" s="53">
        <v>0</v>
      </c>
      <c r="F58" s="54">
        <v>0</v>
      </c>
      <c r="G58" s="55">
        <f>SUM(C58*E58)</f>
        <v>0</v>
      </c>
      <c r="H58" s="56">
        <f>PRODUCT(C58,F58)</f>
        <v>0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</row>
    <row r="59" spans="1:248" s="37" customFormat="1" x14ac:dyDescent="0.3">
      <c r="A59" s="58"/>
      <c r="B59" s="60"/>
      <c r="C59" s="51"/>
      <c r="D59" s="52"/>
      <c r="E59" s="53"/>
      <c r="F59" s="54"/>
      <c r="G59" s="55"/>
      <c r="H59" s="56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</row>
    <row r="60" spans="1:248" s="37" customFormat="1" x14ac:dyDescent="0.3">
      <c r="A60" s="109" t="s">
        <v>34</v>
      </c>
      <c r="B60" s="109"/>
      <c r="C60" s="51"/>
      <c r="D60" s="52"/>
      <c r="E60" s="53"/>
      <c r="F60" s="54"/>
      <c r="G60" s="55"/>
      <c r="H60" s="56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</row>
    <row r="61" spans="1:248" s="37" customFormat="1" x14ac:dyDescent="0.3">
      <c r="A61" s="58"/>
      <c r="B61" s="60"/>
      <c r="C61" s="51"/>
      <c r="D61" s="52"/>
      <c r="E61" s="53"/>
      <c r="F61" s="54"/>
      <c r="G61" s="55"/>
      <c r="H61" s="56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</row>
    <row r="62" spans="1:248" s="37" customFormat="1" ht="102.75" x14ac:dyDescent="0.3">
      <c r="A62" s="58" t="s">
        <v>35</v>
      </c>
      <c r="B62" s="60" t="s">
        <v>36</v>
      </c>
      <c r="C62" s="51">
        <v>2</v>
      </c>
      <c r="D62" s="52" t="s">
        <v>31</v>
      </c>
      <c r="E62" s="53">
        <v>0</v>
      </c>
      <c r="F62" s="54">
        <v>0</v>
      </c>
      <c r="G62" s="55">
        <f>SUM(C62*E62)</f>
        <v>0</v>
      </c>
      <c r="H62" s="56">
        <f>PRODUCT(C62,F62)</f>
        <v>0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</row>
    <row r="63" spans="1:248" s="37" customFormat="1" x14ac:dyDescent="0.3">
      <c r="A63" s="58"/>
      <c r="B63" s="60"/>
      <c r="C63" s="51"/>
      <c r="D63" s="52"/>
      <c r="E63" s="53"/>
      <c r="F63" s="54"/>
      <c r="G63" s="55"/>
      <c r="H63" s="56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</row>
    <row r="64" spans="1:248" s="37" customFormat="1" ht="70.5" x14ac:dyDescent="0.3">
      <c r="A64" s="58" t="s">
        <v>37</v>
      </c>
      <c r="B64" s="60" t="s">
        <v>38</v>
      </c>
      <c r="C64" s="51">
        <v>1</v>
      </c>
      <c r="D64" s="52" t="s">
        <v>31</v>
      </c>
      <c r="E64" s="53">
        <v>0</v>
      </c>
      <c r="F64" s="54">
        <v>0</v>
      </c>
      <c r="G64" s="55">
        <f>SUM(C64*E64)</f>
        <v>0</v>
      </c>
      <c r="H64" s="56">
        <f>PRODUCT(C64,F64)</f>
        <v>0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</row>
    <row r="65" spans="1:248" s="37" customFormat="1" x14ac:dyDescent="0.3">
      <c r="A65" s="58"/>
      <c r="B65" s="59"/>
      <c r="C65" s="51"/>
      <c r="D65" s="52"/>
      <c r="E65" s="53"/>
      <c r="F65" s="54"/>
      <c r="G65" s="55"/>
      <c r="H65" s="56"/>
      <c r="I65" s="57"/>
      <c r="J65" s="61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</row>
    <row r="66" spans="1:248" s="37" customFormat="1" ht="70.5" x14ac:dyDescent="0.3">
      <c r="A66" s="58" t="s">
        <v>39</v>
      </c>
      <c r="B66" s="60" t="s">
        <v>40</v>
      </c>
      <c r="C66" s="62">
        <v>2</v>
      </c>
      <c r="D66" s="63" t="s">
        <v>31</v>
      </c>
      <c r="E66" s="53">
        <v>0</v>
      </c>
      <c r="F66" s="54">
        <v>0</v>
      </c>
      <c r="G66" s="55">
        <f>SUM(C66*E66)</f>
        <v>0</v>
      </c>
      <c r="H66" s="56">
        <f>PRODUCT(C66,F66)</f>
        <v>0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</row>
    <row r="67" spans="1:248" s="37" customFormat="1" x14ac:dyDescent="0.3">
      <c r="A67" s="58"/>
      <c r="B67" s="60"/>
      <c r="C67" s="62"/>
      <c r="D67" s="63"/>
      <c r="E67" s="53"/>
      <c r="F67" s="54"/>
      <c r="G67" s="55"/>
      <c r="H67" s="56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</row>
    <row r="68" spans="1:248" s="37" customFormat="1" ht="75" x14ac:dyDescent="0.3">
      <c r="A68" s="58" t="s">
        <v>41</v>
      </c>
      <c r="B68" s="59" t="s">
        <v>42</v>
      </c>
      <c r="C68" s="51">
        <v>1</v>
      </c>
      <c r="D68" s="52" t="s">
        <v>31</v>
      </c>
      <c r="E68" s="53">
        <v>0</v>
      </c>
      <c r="F68" s="54">
        <v>0</v>
      </c>
      <c r="G68" s="55">
        <f>SUM(C68*E68)</f>
        <v>0</v>
      </c>
      <c r="H68" s="56">
        <f>PRODUCT(C68,F68)</f>
        <v>0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</row>
    <row r="69" spans="1:248" s="37" customFormat="1" x14ac:dyDescent="0.3">
      <c r="A69" s="58"/>
      <c r="B69" s="64"/>
      <c r="C69" s="51"/>
      <c r="D69" s="52"/>
      <c r="E69" s="53"/>
      <c r="F69" s="54"/>
      <c r="G69" s="55"/>
      <c r="H69" s="56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</row>
    <row r="70" spans="1:248" s="37" customFormat="1" ht="45" x14ac:dyDescent="0.3">
      <c r="A70" s="58" t="s">
        <v>43</v>
      </c>
      <c r="B70" s="64" t="s">
        <v>44</v>
      </c>
      <c r="C70" s="51">
        <v>2</v>
      </c>
      <c r="D70" s="52" t="s">
        <v>31</v>
      </c>
      <c r="E70" s="53">
        <v>0</v>
      </c>
      <c r="F70" s="54">
        <v>0</v>
      </c>
      <c r="G70" s="55">
        <f>SUM(C70*E70)</f>
        <v>0</v>
      </c>
      <c r="H70" s="56">
        <f>PRODUCT(C70,F70)</f>
        <v>0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</row>
    <row r="71" spans="1:248" s="37" customFormat="1" x14ac:dyDescent="0.3">
      <c r="A71" s="58"/>
      <c r="B71" s="64"/>
      <c r="C71" s="51"/>
      <c r="D71" s="52"/>
      <c r="E71" s="53"/>
      <c r="F71" s="54"/>
      <c r="G71" s="65"/>
      <c r="H71" s="66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</row>
    <row r="72" spans="1:248" s="37" customFormat="1" ht="45" x14ac:dyDescent="0.3">
      <c r="A72" s="58" t="s">
        <v>45</v>
      </c>
      <c r="B72" s="64" t="s">
        <v>46</v>
      </c>
      <c r="C72" s="51">
        <v>1</v>
      </c>
      <c r="D72" s="52" t="s">
        <v>31</v>
      </c>
      <c r="E72" s="53">
        <v>0</v>
      </c>
      <c r="F72" s="54">
        <v>0</v>
      </c>
      <c r="G72" s="55">
        <f>SUM(C72*E72)</f>
        <v>0</v>
      </c>
      <c r="H72" s="56">
        <f>PRODUCT(C72,F72)</f>
        <v>0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</row>
    <row r="73" spans="1:248" s="37" customFormat="1" x14ac:dyDescent="0.3">
      <c r="A73" s="58"/>
      <c r="B73" s="64"/>
      <c r="C73" s="51"/>
      <c r="D73" s="52"/>
      <c r="E73" s="53"/>
      <c r="F73" s="54"/>
      <c r="G73" s="65"/>
      <c r="H73" s="66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</row>
    <row r="74" spans="1:248" s="37" customFormat="1" ht="45" x14ac:dyDescent="0.3">
      <c r="A74" s="58" t="s">
        <v>47</v>
      </c>
      <c r="B74" s="64" t="s">
        <v>48</v>
      </c>
      <c r="C74" s="51">
        <v>1</v>
      </c>
      <c r="D74" s="52" t="s">
        <v>31</v>
      </c>
      <c r="E74" s="53">
        <v>0</v>
      </c>
      <c r="F74" s="54">
        <v>0</v>
      </c>
      <c r="G74" s="65">
        <f>SUM(C74*E74)</f>
        <v>0</v>
      </c>
      <c r="H74" s="66">
        <f>PRODUCT(C74,F74)</f>
        <v>0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</row>
    <row r="75" spans="1:248" s="37" customFormat="1" x14ac:dyDescent="0.3">
      <c r="A75" s="58"/>
      <c r="B75" s="64"/>
      <c r="C75" s="51"/>
      <c r="D75" s="52"/>
      <c r="E75" s="53"/>
      <c r="F75" s="54"/>
      <c r="G75" s="65"/>
      <c r="H75" s="6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</row>
    <row r="76" spans="1:248" s="37" customFormat="1" ht="60" x14ac:dyDescent="0.3">
      <c r="A76" s="58" t="s">
        <v>49</v>
      </c>
      <c r="B76" s="67" t="s">
        <v>50</v>
      </c>
      <c r="C76" s="68">
        <v>2</v>
      </c>
      <c r="D76" s="69" t="s">
        <v>31</v>
      </c>
      <c r="E76" s="53">
        <v>0</v>
      </c>
      <c r="F76" s="54">
        <v>0</v>
      </c>
      <c r="G76" s="65">
        <f>SUM(C76*E76)</f>
        <v>0</v>
      </c>
      <c r="H76" s="66">
        <f>PRODUCT(C76,F76)</f>
        <v>0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</row>
    <row r="77" spans="1:248" s="37" customFormat="1" x14ac:dyDescent="0.3">
      <c r="A77" s="58"/>
      <c r="B77" s="59"/>
      <c r="C77" s="51"/>
      <c r="D77" s="52"/>
      <c r="E77" s="53"/>
      <c r="F77" s="54"/>
      <c r="G77" s="55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</row>
    <row r="78" spans="1:248" s="37" customFormat="1" ht="30" x14ac:dyDescent="0.3">
      <c r="A78" s="58" t="s">
        <v>51</v>
      </c>
      <c r="B78" s="59" t="s">
        <v>52</v>
      </c>
      <c r="C78" s="51">
        <v>1</v>
      </c>
      <c r="D78" s="52" t="s">
        <v>31</v>
      </c>
      <c r="E78" s="53">
        <v>0</v>
      </c>
      <c r="F78" s="54">
        <v>0</v>
      </c>
      <c r="G78" s="55">
        <f>SUM(C78*E78)</f>
        <v>0</v>
      </c>
      <c r="H78" s="56">
        <f>PRODUCT(C78,F78)</f>
        <v>0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</row>
    <row r="79" spans="1:248" s="37" customFormat="1" x14ac:dyDescent="0.3">
      <c r="A79" s="58"/>
      <c r="B79" s="64"/>
      <c r="C79" s="51"/>
      <c r="D79" s="52"/>
      <c r="E79" s="53"/>
      <c r="F79" s="54"/>
      <c r="G79" s="65"/>
      <c r="H79" s="6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</row>
    <row r="80" spans="1:248" s="37" customFormat="1" ht="42.75" x14ac:dyDescent="0.3">
      <c r="A80" s="58" t="s">
        <v>53</v>
      </c>
      <c r="B80" s="59" t="s">
        <v>54</v>
      </c>
      <c r="C80" s="51">
        <v>1</v>
      </c>
      <c r="D80" s="52" t="s">
        <v>28</v>
      </c>
      <c r="E80" s="53">
        <v>0</v>
      </c>
      <c r="F80" s="54">
        <v>0</v>
      </c>
      <c r="G80" s="55">
        <f>SUM(C80*E80)</f>
        <v>0</v>
      </c>
      <c r="H80" s="56">
        <f>PRODUCT(C80,F80)</f>
        <v>0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</row>
    <row r="81" spans="1:248" s="37" customFormat="1" x14ac:dyDescent="0.3">
      <c r="A81" s="58"/>
      <c r="B81" s="64"/>
      <c r="C81" s="51"/>
      <c r="D81" s="52"/>
      <c r="E81" s="53"/>
      <c r="F81" s="54"/>
      <c r="G81" s="55"/>
      <c r="H81" s="56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</row>
    <row r="82" spans="1:248" s="37" customFormat="1" ht="42.75" x14ac:dyDescent="0.3">
      <c r="A82" s="58" t="s">
        <v>55</v>
      </c>
      <c r="B82" s="60" t="s">
        <v>56</v>
      </c>
      <c r="C82" s="51">
        <v>28</v>
      </c>
      <c r="D82" s="63" t="s">
        <v>28</v>
      </c>
      <c r="E82" s="53">
        <v>0</v>
      </c>
      <c r="F82" s="54">
        <v>0</v>
      </c>
      <c r="G82" s="55">
        <f>SUM(C82*E82)</f>
        <v>0</v>
      </c>
      <c r="H82" s="56">
        <f>PRODUCT(C82,F82)</f>
        <v>0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</row>
    <row r="83" spans="1:248" s="37" customFormat="1" x14ac:dyDescent="0.3">
      <c r="A83" s="58"/>
      <c r="B83" s="64"/>
      <c r="C83" s="51"/>
      <c r="D83" s="52"/>
      <c r="E83" s="53"/>
      <c r="F83" s="54"/>
      <c r="G83" s="65"/>
      <c r="H83" s="66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</row>
    <row r="84" spans="1:248" s="37" customFormat="1" x14ac:dyDescent="0.3">
      <c r="A84" s="58" t="s">
        <v>57</v>
      </c>
      <c r="B84" s="64" t="s">
        <v>58</v>
      </c>
      <c r="C84" s="51">
        <v>4</v>
      </c>
      <c r="D84" s="52" t="s">
        <v>28</v>
      </c>
      <c r="E84" s="53">
        <v>0</v>
      </c>
      <c r="F84" s="54">
        <v>0</v>
      </c>
      <c r="G84" s="65">
        <f>SUM(C84*E84)</f>
        <v>0</v>
      </c>
      <c r="H84" s="66">
        <f>PRODUCT(C84,F84)</f>
        <v>0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</row>
    <row r="85" spans="1:248" s="37" customFormat="1" x14ac:dyDescent="0.3">
      <c r="A85" s="58"/>
      <c r="B85" s="59"/>
      <c r="C85" s="51"/>
      <c r="D85" s="52"/>
      <c r="E85" s="53"/>
      <c r="F85" s="54"/>
      <c r="G85" s="65"/>
      <c r="H85" s="66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</row>
    <row r="86" spans="1:248" s="37" customFormat="1" x14ac:dyDescent="0.3">
      <c r="A86" s="58" t="s">
        <v>59</v>
      </c>
      <c r="B86" s="64" t="s">
        <v>60</v>
      </c>
      <c r="C86" s="68">
        <v>2</v>
      </c>
      <c r="D86" s="69" t="s">
        <v>28</v>
      </c>
      <c r="E86" s="53">
        <v>0</v>
      </c>
      <c r="F86" s="54">
        <v>0</v>
      </c>
      <c r="G86" s="65">
        <f>SUM(C86*E86)</f>
        <v>0</v>
      </c>
      <c r="H86" s="66">
        <f>PRODUCT(C86,F86)</f>
        <v>0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</row>
    <row r="87" spans="1:248" s="37" customFormat="1" x14ac:dyDescent="0.3">
      <c r="A87" s="58"/>
      <c r="B87" s="59"/>
      <c r="C87" s="51"/>
      <c r="D87" s="52"/>
      <c r="E87" s="53"/>
      <c r="F87" s="54"/>
      <c r="G87" s="65"/>
      <c r="H87" s="66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</row>
    <row r="88" spans="1:248" s="37" customFormat="1" x14ac:dyDescent="0.3">
      <c r="A88" s="58" t="s">
        <v>61</v>
      </c>
      <c r="B88" s="64" t="s">
        <v>62</v>
      </c>
      <c r="C88" s="68">
        <v>4</v>
      </c>
      <c r="D88" s="69" t="s">
        <v>28</v>
      </c>
      <c r="E88" s="53">
        <v>0</v>
      </c>
      <c r="F88" s="54">
        <v>0</v>
      </c>
      <c r="G88" s="65">
        <f>SUM(C88*E88)</f>
        <v>0</v>
      </c>
      <c r="H88" s="66">
        <f>PRODUCT(C88,F88)</f>
        <v>0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</row>
    <row r="89" spans="1:248" s="37" customFormat="1" x14ac:dyDescent="0.3">
      <c r="A89" s="58"/>
      <c r="B89" s="64"/>
      <c r="C89" s="51"/>
      <c r="D89" s="52"/>
      <c r="E89" s="53"/>
      <c r="F89" s="54"/>
      <c r="G89" s="65"/>
      <c r="H89" s="66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</row>
    <row r="90" spans="1:248" s="37" customFormat="1" ht="42.75" x14ac:dyDescent="0.3">
      <c r="A90" s="58" t="s">
        <v>63</v>
      </c>
      <c r="B90" s="60" t="s">
        <v>64</v>
      </c>
      <c r="C90" s="51">
        <v>2</v>
      </c>
      <c r="D90" s="63" t="s">
        <v>28</v>
      </c>
      <c r="E90" s="53">
        <v>0</v>
      </c>
      <c r="F90" s="54">
        <v>0</v>
      </c>
      <c r="G90" s="55">
        <f>SUM(C90*E90)</f>
        <v>0</v>
      </c>
      <c r="H90" s="56">
        <f>PRODUCT(C90,F90)</f>
        <v>0</v>
      </c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</row>
    <row r="91" spans="1:248" s="37" customFormat="1" x14ac:dyDescent="0.3">
      <c r="A91" s="58"/>
      <c r="B91" s="59"/>
      <c r="C91" s="51"/>
      <c r="D91" s="52"/>
      <c r="E91" s="53"/>
      <c r="F91" s="54"/>
      <c r="G91" s="65"/>
      <c r="H91" s="66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</row>
    <row r="92" spans="1:248" s="37" customFormat="1" ht="30" x14ac:dyDescent="0.3">
      <c r="A92" s="58" t="s">
        <v>65</v>
      </c>
      <c r="B92" s="64" t="s">
        <v>66</v>
      </c>
      <c r="C92" s="68">
        <v>2</v>
      </c>
      <c r="D92" s="69" t="s">
        <v>28</v>
      </c>
      <c r="E92" s="53">
        <v>0</v>
      </c>
      <c r="F92" s="54">
        <v>0</v>
      </c>
      <c r="G92" s="65">
        <f>SUM(C92*E92)</f>
        <v>0</v>
      </c>
      <c r="H92" s="66">
        <f>PRODUCT(C92,F92)</f>
        <v>0</v>
      </c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</row>
    <row r="93" spans="1:248" s="37" customFormat="1" x14ac:dyDescent="0.3">
      <c r="A93" s="58"/>
      <c r="B93" s="59"/>
      <c r="C93" s="51"/>
      <c r="D93" s="52"/>
      <c r="E93" s="53"/>
      <c r="F93" s="54"/>
      <c r="G93" s="65"/>
      <c r="H93" s="66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</row>
    <row r="94" spans="1:248" s="37" customFormat="1" ht="27.75" x14ac:dyDescent="0.3">
      <c r="A94" s="58" t="s">
        <v>67</v>
      </c>
      <c r="B94" s="60" t="s">
        <v>68</v>
      </c>
      <c r="C94" s="51">
        <v>1</v>
      </c>
      <c r="D94" s="63" t="s">
        <v>28</v>
      </c>
      <c r="E94" s="53">
        <v>0</v>
      </c>
      <c r="F94" s="54">
        <v>0</v>
      </c>
      <c r="G94" s="55">
        <f>SUM(C94*E94)</f>
        <v>0</v>
      </c>
      <c r="H94" s="56">
        <f>PRODUCT(C94,F94)</f>
        <v>0</v>
      </c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</row>
    <row r="95" spans="1:248" s="37" customFormat="1" x14ac:dyDescent="0.3">
      <c r="A95" s="58"/>
      <c r="B95" s="59"/>
      <c r="C95" s="51"/>
      <c r="D95" s="52"/>
      <c r="E95" s="53"/>
      <c r="F95" s="54"/>
      <c r="G95" s="65"/>
      <c r="H95" s="66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</row>
    <row r="96" spans="1:248" s="37" customFormat="1" ht="45" x14ac:dyDescent="0.3">
      <c r="A96" s="58" t="s">
        <v>69</v>
      </c>
      <c r="B96" s="64" t="s">
        <v>70</v>
      </c>
      <c r="C96" s="51">
        <v>4</v>
      </c>
      <c r="D96" s="52" t="s">
        <v>31</v>
      </c>
      <c r="E96" s="53">
        <v>0</v>
      </c>
      <c r="F96" s="54">
        <v>0</v>
      </c>
      <c r="G96" s="65">
        <f>SUM(C96*E96)</f>
        <v>0</v>
      </c>
      <c r="H96" s="66">
        <f>PRODUCT(C96,F96)</f>
        <v>0</v>
      </c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</row>
    <row r="97" spans="1:248" s="37" customFormat="1" x14ac:dyDescent="0.3">
      <c r="A97" s="58"/>
      <c r="B97" s="64"/>
      <c r="C97" s="51"/>
      <c r="D97" s="52"/>
      <c r="E97" s="53"/>
      <c r="F97" s="54"/>
      <c r="G97" s="65"/>
      <c r="H97" s="66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</row>
    <row r="98" spans="1:248" s="37" customFormat="1" ht="45" x14ac:dyDescent="0.3">
      <c r="A98" s="58" t="s">
        <v>71</v>
      </c>
      <c r="B98" s="60" t="s">
        <v>72</v>
      </c>
      <c r="C98" s="51">
        <v>1</v>
      </c>
      <c r="D98" s="63" t="s">
        <v>28</v>
      </c>
      <c r="E98" s="53">
        <v>0</v>
      </c>
      <c r="F98" s="54">
        <v>0</v>
      </c>
      <c r="G98" s="55">
        <f>SUM(C98*E98)</f>
        <v>0</v>
      </c>
      <c r="H98" s="56">
        <f>PRODUCT(C98,F98)</f>
        <v>0</v>
      </c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</row>
    <row r="99" spans="1:248" s="37" customFormat="1" x14ac:dyDescent="0.3">
      <c r="A99" s="58"/>
      <c r="B99" s="60"/>
      <c r="C99" s="51"/>
      <c r="D99" s="63"/>
      <c r="E99" s="61"/>
      <c r="F99" s="54"/>
      <c r="G99" s="55"/>
      <c r="H99" s="56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</row>
    <row r="100" spans="1:248" s="37" customFormat="1" x14ac:dyDescent="0.3">
      <c r="A100" s="58" t="s">
        <v>73</v>
      </c>
      <c r="B100" s="60" t="s">
        <v>74</v>
      </c>
      <c r="C100" s="51">
        <v>4</v>
      </c>
      <c r="D100" s="63" t="s">
        <v>28</v>
      </c>
      <c r="E100" s="53">
        <v>0</v>
      </c>
      <c r="F100" s="54">
        <v>0</v>
      </c>
      <c r="G100" s="55">
        <f>SUM(C100*E100)</f>
        <v>0</v>
      </c>
      <c r="H100" s="56">
        <f>PRODUCT(C100,F100)</f>
        <v>0</v>
      </c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</row>
    <row r="101" spans="1:248" s="37" customFormat="1" x14ac:dyDescent="0.3">
      <c r="A101" s="58"/>
      <c r="B101" s="60"/>
      <c r="C101" s="51"/>
      <c r="D101" s="63"/>
      <c r="E101" s="61"/>
      <c r="F101" s="54"/>
      <c r="G101" s="55"/>
      <c r="H101" s="56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</row>
    <row r="102" spans="1:248" s="37" customFormat="1" ht="30" x14ac:dyDescent="0.3">
      <c r="A102" s="58" t="s">
        <v>75</v>
      </c>
      <c r="B102" s="60" t="s">
        <v>76</v>
      </c>
      <c r="C102" s="51">
        <v>1</v>
      </c>
      <c r="D102" s="63" t="s">
        <v>28</v>
      </c>
      <c r="E102" s="53">
        <v>0</v>
      </c>
      <c r="F102" s="54">
        <v>0</v>
      </c>
      <c r="G102" s="55">
        <f>SUM(C102*E102)</f>
        <v>0</v>
      </c>
      <c r="H102" s="56">
        <f>PRODUCT(C102,F102)</f>
        <v>0</v>
      </c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</row>
    <row r="103" spans="1:248" s="37" customFormat="1" x14ac:dyDescent="0.3">
      <c r="A103" s="58"/>
      <c r="B103" s="60"/>
      <c r="C103" s="51"/>
      <c r="D103" s="63"/>
      <c r="E103" s="61"/>
      <c r="F103" s="54"/>
      <c r="G103" s="55"/>
      <c r="H103" s="56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</row>
    <row r="104" spans="1:248" s="37" customFormat="1" x14ac:dyDescent="0.3">
      <c r="A104" s="109" t="s">
        <v>77</v>
      </c>
      <c r="B104" s="109"/>
      <c r="C104" s="51"/>
      <c r="D104" s="63"/>
      <c r="E104" s="61"/>
      <c r="F104" s="54"/>
      <c r="G104" s="55"/>
      <c r="H104" s="56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</row>
    <row r="105" spans="1:248" s="37" customFormat="1" x14ac:dyDescent="0.3">
      <c r="A105" s="58"/>
      <c r="B105" s="60"/>
      <c r="C105" s="51"/>
      <c r="D105" s="63"/>
      <c r="E105" s="61"/>
      <c r="F105" s="54"/>
      <c r="G105" s="55"/>
      <c r="H105" s="56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7"/>
      <c r="IJ105" s="57"/>
      <c r="IK105" s="57"/>
      <c r="IL105" s="57"/>
      <c r="IM105" s="57"/>
      <c r="IN105" s="57"/>
    </row>
    <row r="106" spans="1:248" s="37" customFormat="1" ht="75" x14ac:dyDescent="0.3">
      <c r="A106" s="58" t="s">
        <v>78</v>
      </c>
      <c r="B106" s="59" t="s">
        <v>79</v>
      </c>
      <c r="C106" s="51">
        <v>2</v>
      </c>
      <c r="D106" s="52" t="s">
        <v>28</v>
      </c>
      <c r="E106" s="53">
        <v>0</v>
      </c>
      <c r="F106" s="54">
        <v>0</v>
      </c>
      <c r="G106" s="65">
        <f>SUM(C106*E106)</f>
        <v>0</v>
      </c>
      <c r="H106" s="66">
        <f>PRODUCT(C106,F106)</f>
        <v>0</v>
      </c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  <c r="HJ106" s="57"/>
      <c r="HK106" s="57"/>
      <c r="HL106" s="57"/>
      <c r="HM106" s="57"/>
      <c r="HN106" s="57"/>
      <c r="HO106" s="57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  <c r="IC106" s="57"/>
      <c r="ID106" s="57"/>
      <c r="IE106" s="57"/>
      <c r="IF106" s="57"/>
      <c r="IG106" s="57"/>
      <c r="IH106" s="57"/>
      <c r="II106" s="57"/>
      <c r="IJ106" s="57"/>
      <c r="IK106" s="57"/>
      <c r="IL106" s="57"/>
      <c r="IM106" s="57"/>
      <c r="IN106" s="57"/>
    </row>
    <row r="107" spans="1:248" s="37" customFormat="1" x14ac:dyDescent="0.3">
      <c r="A107" s="58"/>
      <c r="B107" s="59"/>
      <c r="C107" s="51"/>
      <c r="D107" s="52"/>
      <c r="E107" s="53"/>
      <c r="F107" s="54"/>
      <c r="G107" s="65"/>
      <c r="H107" s="66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</row>
    <row r="108" spans="1:248" s="37" customFormat="1" x14ac:dyDescent="0.3">
      <c r="A108" s="58" t="s">
        <v>80</v>
      </c>
      <c r="B108" s="59" t="s">
        <v>81</v>
      </c>
      <c r="C108" s="51">
        <v>3</v>
      </c>
      <c r="D108" s="52" t="s">
        <v>28</v>
      </c>
      <c r="E108" s="53">
        <v>0</v>
      </c>
      <c r="F108" s="54">
        <v>0</v>
      </c>
      <c r="G108" s="65">
        <f>SUM(C108*E108)</f>
        <v>0</v>
      </c>
      <c r="H108" s="66">
        <f>PRODUCT(C108,F108)</f>
        <v>0</v>
      </c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</row>
    <row r="109" spans="1:248" s="37" customFormat="1" x14ac:dyDescent="0.3">
      <c r="A109" s="58"/>
      <c r="B109" s="59"/>
      <c r="C109" s="51"/>
      <c r="D109" s="52"/>
      <c r="E109" s="53"/>
      <c r="F109" s="54"/>
      <c r="G109" s="65"/>
      <c r="H109" s="66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</row>
    <row r="110" spans="1:248" s="37" customFormat="1" x14ac:dyDescent="0.3">
      <c r="A110" s="58" t="s">
        <v>82</v>
      </c>
      <c r="B110" s="59" t="s">
        <v>83</v>
      </c>
      <c r="C110" s="51">
        <v>1</v>
      </c>
      <c r="D110" s="52" t="s">
        <v>28</v>
      </c>
      <c r="E110" s="53">
        <v>0</v>
      </c>
      <c r="F110" s="54">
        <v>0</v>
      </c>
      <c r="G110" s="65">
        <f>SUM(C110*E110)</f>
        <v>0</v>
      </c>
      <c r="H110" s="66">
        <f>PRODUCT(C110,F110)</f>
        <v>0</v>
      </c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  <c r="HI110" s="57"/>
      <c r="HJ110" s="57"/>
      <c r="HK110" s="57"/>
      <c r="HL110" s="57"/>
      <c r="HM110" s="57"/>
      <c r="HN110" s="57"/>
      <c r="HO110" s="57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7"/>
      <c r="IJ110" s="57"/>
      <c r="IK110" s="57"/>
      <c r="IL110" s="57"/>
      <c r="IM110" s="57"/>
      <c r="IN110" s="57"/>
    </row>
    <row r="111" spans="1:248" s="37" customFormat="1" x14ac:dyDescent="0.3">
      <c r="A111" s="58"/>
      <c r="B111" s="59"/>
      <c r="C111" s="51"/>
      <c r="D111" s="52"/>
      <c r="E111" s="53"/>
      <c r="F111" s="54"/>
      <c r="G111" s="65"/>
      <c r="H111" s="66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</row>
    <row r="112" spans="1:248" s="37" customFormat="1" x14ac:dyDescent="0.3">
      <c r="A112" s="58" t="s">
        <v>84</v>
      </c>
      <c r="B112" s="59" t="s">
        <v>85</v>
      </c>
      <c r="C112" s="51">
        <v>3</v>
      </c>
      <c r="D112" s="52" t="s">
        <v>28</v>
      </c>
      <c r="E112" s="53">
        <v>0</v>
      </c>
      <c r="F112" s="54">
        <v>0</v>
      </c>
      <c r="G112" s="65">
        <f>SUM(C112*E112)</f>
        <v>0</v>
      </c>
      <c r="H112" s="66">
        <f>PRODUCT(C112,F112)</f>
        <v>0</v>
      </c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</row>
    <row r="113" spans="1:248" s="37" customFormat="1" x14ac:dyDescent="0.3">
      <c r="A113" s="58"/>
      <c r="B113" s="64"/>
      <c r="C113" s="51"/>
      <c r="D113" s="52"/>
      <c r="E113" s="53"/>
      <c r="F113" s="54"/>
      <c r="G113" s="65"/>
      <c r="H113" s="66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</row>
    <row r="114" spans="1:248" s="37" customFormat="1" x14ac:dyDescent="0.3">
      <c r="A114" s="58" t="s">
        <v>86</v>
      </c>
      <c r="B114" s="59" t="s">
        <v>87</v>
      </c>
      <c r="C114" s="51">
        <v>5</v>
      </c>
      <c r="D114" s="52" t="s">
        <v>28</v>
      </c>
      <c r="E114" s="53">
        <v>0</v>
      </c>
      <c r="F114" s="54">
        <v>0</v>
      </c>
      <c r="G114" s="65">
        <f>SUM(C114*E114)</f>
        <v>0</v>
      </c>
      <c r="H114" s="66">
        <f>PRODUCT(C114,F114)</f>
        <v>0</v>
      </c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  <c r="HJ114" s="57"/>
      <c r="HK114" s="57"/>
      <c r="HL114" s="57"/>
      <c r="HM114" s="57"/>
      <c r="HN114" s="57"/>
      <c r="HO114" s="57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7"/>
      <c r="IJ114" s="57"/>
      <c r="IK114" s="57"/>
      <c r="IL114" s="57"/>
      <c r="IM114" s="57"/>
      <c r="IN114" s="57"/>
    </row>
    <row r="115" spans="1:248" s="37" customFormat="1" x14ac:dyDescent="0.3">
      <c r="A115" s="58"/>
      <c r="B115" s="64"/>
      <c r="C115" s="51"/>
      <c r="D115" s="52"/>
      <c r="E115" s="53"/>
      <c r="F115" s="54"/>
      <c r="G115" s="65"/>
      <c r="H115" s="66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</row>
    <row r="116" spans="1:248" s="37" customFormat="1" x14ac:dyDescent="0.3">
      <c r="A116" s="58" t="s">
        <v>88</v>
      </c>
      <c r="B116" s="59" t="s">
        <v>89</v>
      </c>
      <c r="C116" s="51">
        <v>3</v>
      </c>
      <c r="D116" s="52" t="s">
        <v>28</v>
      </c>
      <c r="E116" s="53">
        <v>0</v>
      </c>
      <c r="F116" s="54">
        <v>0</v>
      </c>
      <c r="G116" s="65">
        <f>SUM(C116*E116)</f>
        <v>0</v>
      </c>
      <c r="H116" s="66">
        <f>PRODUCT(C116,F116)</f>
        <v>0</v>
      </c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</row>
    <row r="117" spans="1:248" s="37" customFormat="1" x14ac:dyDescent="0.3">
      <c r="A117" s="58"/>
      <c r="B117" s="64"/>
      <c r="C117" s="51"/>
      <c r="D117" s="52"/>
      <c r="E117" s="53"/>
      <c r="F117" s="54"/>
      <c r="G117" s="65"/>
      <c r="H117" s="66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  <c r="GM117" s="57"/>
      <c r="GN117" s="57"/>
      <c r="GO117" s="57"/>
      <c r="GP117" s="57"/>
      <c r="GQ117" s="57"/>
      <c r="GR117" s="57"/>
      <c r="GS117" s="57"/>
      <c r="GT117" s="57"/>
      <c r="GU117" s="57"/>
      <c r="GV117" s="57"/>
      <c r="GW117" s="57"/>
      <c r="GX117" s="57"/>
      <c r="GY117" s="57"/>
      <c r="GZ117" s="57"/>
      <c r="HA117" s="57"/>
      <c r="HB117" s="57"/>
      <c r="HC117" s="57"/>
      <c r="HD117" s="57"/>
      <c r="HE117" s="57"/>
      <c r="HF117" s="57"/>
      <c r="HG117" s="57"/>
      <c r="HH117" s="57"/>
      <c r="HI117" s="57"/>
      <c r="HJ117" s="57"/>
      <c r="HK117" s="57"/>
      <c r="HL117" s="57"/>
      <c r="HM117" s="57"/>
      <c r="HN117" s="57"/>
      <c r="HO117" s="57"/>
      <c r="HP117" s="57"/>
      <c r="HQ117" s="57"/>
      <c r="HR117" s="57"/>
      <c r="HS117" s="57"/>
      <c r="HT117" s="57"/>
      <c r="HU117" s="57"/>
      <c r="HV117" s="57"/>
      <c r="HW117" s="57"/>
      <c r="HX117" s="57"/>
      <c r="HY117" s="57"/>
      <c r="HZ117" s="57"/>
      <c r="IA117" s="57"/>
      <c r="IB117" s="57"/>
      <c r="IC117" s="57"/>
      <c r="ID117" s="57"/>
      <c r="IE117" s="57"/>
      <c r="IF117" s="57"/>
      <c r="IG117" s="57"/>
      <c r="IH117" s="57"/>
      <c r="II117" s="57"/>
      <c r="IJ117" s="57"/>
      <c r="IK117" s="57"/>
      <c r="IL117" s="57"/>
      <c r="IM117" s="57"/>
      <c r="IN117" s="57"/>
    </row>
    <row r="118" spans="1:248" s="37" customFormat="1" x14ac:dyDescent="0.3">
      <c r="A118" s="58" t="s">
        <v>90</v>
      </c>
      <c r="B118" s="59" t="s">
        <v>91</v>
      </c>
      <c r="C118" s="51">
        <v>10</v>
      </c>
      <c r="D118" s="52" t="s">
        <v>28</v>
      </c>
      <c r="E118" s="53">
        <v>0</v>
      </c>
      <c r="F118" s="54">
        <v>0</v>
      </c>
      <c r="G118" s="65">
        <f>SUM(C118*E118)</f>
        <v>0</v>
      </c>
      <c r="H118" s="66">
        <f>PRODUCT(C118,F118)</f>
        <v>0</v>
      </c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</row>
    <row r="119" spans="1:248" s="37" customFormat="1" x14ac:dyDescent="0.3">
      <c r="A119" s="58"/>
      <c r="B119" s="59"/>
      <c r="C119" s="51"/>
      <c r="D119" s="52"/>
      <c r="E119" s="53"/>
      <c r="F119" s="54"/>
      <c r="G119" s="65"/>
      <c r="H119" s="66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  <c r="HJ119" s="57"/>
      <c r="HK119" s="57"/>
      <c r="HL119" s="57"/>
      <c r="HM119" s="57"/>
      <c r="HN119" s="57"/>
      <c r="HO119" s="57"/>
      <c r="HP119" s="57"/>
      <c r="HQ119" s="57"/>
      <c r="HR119" s="57"/>
      <c r="HS119" s="57"/>
      <c r="HT119" s="57"/>
      <c r="HU119" s="57"/>
      <c r="HV119" s="57"/>
      <c r="HW119" s="57"/>
      <c r="HX119" s="57"/>
      <c r="HY119" s="57"/>
      <c r="HZ119" s="57"/>
      <c r="IA119" s="57"/>
      <c r="IB119" s="57"/>
      <c r="IC119" s="57"/>
      <c r="ID119" s="57"/>
      <c r="IE119" s="57"/>
      <c r="IF119" s="57"/>
      <c r="IG119" s="57"/>
      <c r="IH119" s="57"/>
      <c r="II119" s="57"/>
      <c r="IJ119" s="57"/>
      <c r="IK119" s="57"/>
      <c r="IL119" s="57"/>
      <c r="IM119" s="57"/>
      <c r="IN119" s="57"/>
    </row>
    <row r="120" spans="1:248" s="37" customFormat="1" x14ac:dyDescent="0.3">
      <c r="A120" s="58" t="s">
        <v>92</v>
      </c>
      <c r="B120" s="59" t="s">
        <v>93</v>
      </c>
      <c r="C120" s="51">
        <v>3</v>
      </c>
      <c r="D120" s="52" t="s">
        <v>28</v>
      </c>
      <c r="E120" s="53">
        <v>0</v>
      </c>
      <c r="F120" s="54">
        <v>0</v>
      </c>
      <c r="G120" s="65">
        <f>SUM(C120*E120)</f>
        <v>0</v>
      </c>
      <c r="H120" s="66">
        <f>PRODUCT(C120,F120)</f>
        <v>0</v>
      </c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FX120" s="57"/>
      <c r="FY120" s="57"/>
      <c r="FZ120" s="57"/>
      <c r="GA120" s="57"/>
      <c r="GB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  <c r="GM120" s="57"/>
      <c r="GN120" s="57"/>
      <c r="GO120" s="57"/>
      <c r="GP120" s="57"/>
      <c r="GQ120" s="57"/>
      <c r="GR120" s="57"/>
      <c r="GS120" s="57"/>
      <c r="GT120" s="57"/>
      <c r="GU120" s="57"/>
      <c r="GV120" s="57"/>
      <c r="GW120" s="57"/>
      <c r="GX120" s="57"/>
      <c r="GY120" s="57"/>
      <c r="GZ120" s="57"/>
      <c r="HA120" s="57"/>
      <c r="HB120" s="57"/>
      <c r="HC120" s="57"/>
      <c r="HD120" s="57"/>
      <c r="HE120" s="57"/>
      <c r="HF120" s="57"/>
      <c r="HG120" s="57"/>
      <c r="HH120" s="57"/>
      <c r="HI120" s="57"/>
      <c r="HJ120" s="57"/>
      <c r="HK120" s="57"/>
      <c r="HL120" s="57"/>
      <c r="HM120" s="57"/>
      <c r="HN120" s="57"/>
      <c r="HO120" s="57"/>
      <c r="HP120" s="57"/>
      <c r="HQ120" s="57"/>
      <c r="HR120" s="57"/>
      <c r="HS120" s="57"/>
      <c r="HT120" s="57"/>
      <c r="HU120" s="57"/>
      <c r="HV120" s="57"/>
      <c r="HW120" s="57"/>
      <c r="HX120" s="57"/>
      <c r="HY120" s="57"/>
      <c r="HZ120" s="57"/>
      <c r="IA120" s="57"/>
      <c r="IB120" s="57"/>
      <c r="IC120" s="57"/>
      <c r="ID120" s="57"/>
      <c r="IE120" s="57"/>
      <c r="IF120" s="57"/>
      <c r="IG120" s="57"/>
      <c r="IH120" s="57"/>
      <c r="II120" s="57"/>
      <c r="IJ120" s="57"/>
      <c r="IK120" s="57"/>
      <c r="IL120" s="57"/>
      <c r="IM120" s="57"/>
      <c r="IN120" s="57"/>
    </row>
    <row r="121" spans="1:248" s="37" customFormat="1" x14ac:dyDescent="0.3">
      <c r="A121" s="58"/>
      <c r="B121" s="59"/>
      <c r="C121" s="51"/>
      <c r="D121" s="52"/>
      <c r="E121" s="53"/>
      <c r="F121" s="54"/>
      <c r="G121" s="65"/>
      <c r="H121" s="66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  <c r="HJ121" s="57"/>
      <c r="HK121" s="57"/>
      <c r="HL121" s="57"/>
      <c r="HM121" s="57"/>
      <c r="HN121" s="57"/>
      <c r="HO121" s="57"/>
      <c r="HP121" s="57"/>
      <c r="HQ121" s="57"/>
      <c r="HR121" s="57"/>
      <c r="HS121" s="57"/>
      <c r="HT121" s="57"/>
      <c r="HU121" s="57"/>
      <c r="HV121" s="57"/>
      <c r="HW121" s="57"/>
      <c r="HX121" s="57"/>
      <c r="HY121" s="57"/>
      <c r="HZ121" s="57"/>
      <c r="IA121" s="57"/>
      <c r="IB121" s="57"/>
      <c r="IC121" s="57"/>
      <c r="ID121" s="57"/>
      <c r="IE121" s="57"/>
      <c r="IF121" s="57"/>
      <c r="IG121" s="57"/>
      <c r="IH121" s="57"/>
      <c r="II121" s="57"/>
      <c r="IJ121" s="57"/>
      <c r="IK121" s="57"/>
      <c r="IL121" s="57"/>
      <c r="IM121" s="57"/>
      <c r="IN121" s="57"/>
    </row>
    <row r="122" spans="1:248" s="37" customFormat="1" x14ac:dyDescent="0.3">
      <c r="A122" s="58" t="s">
        <v>94</v>
      </c>
      <c r="B122" s="59" t="s">
        <v>95</v>
      </c>
      <c r="C122" s="51">
        <v>1</v>
      </c>
      <c r="D122" s="52" t="s">
        <v>28</v>
      </c>
      <c r="E122" s="53">
        <v>0</v>
      </c>
      <c r="F122" s="54">
        <v>0</v>
      </c>
      <c r="G122" s="65">
        <f>SUM(C122*E122)</f>
        <v>0</v>
      </c>
      <c r="H122" s="66">
        <f>PRODUCT(C122,F122)</f>
        <v>0</v>
      </c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  <c r="GM122" s="57"/>
      <c r="GN122" s="57"/>
      <c r="GO122" s="57"/>
      <c r="GP122" s="57"/>
      <c r="GQ122" s="57"/>
      <c r="GR122" s="57"/>
      <c r="GS122" s="57"/>
      <c r="GT122" s="57"/>
      <c r="GU122" s="57"/>
      <c r="GV122" s="57"/>
      <c r="GW122" s="57"/>
      <c r="GX122" s="57"/>
      <c r="GY122" s="57"/>
      <c r="GZ122" s="57"/>
      <c r="HA122" s="57"/>
      <c r="HB122" s="57"/>
      <c r="HC122" s="57"/>
      <c r="HD122" s="57"/>
      <c r="HE122" s="57"/>
      <c r="HF122" s="57"/>
      <c r="HG122" s="57"/>
      <c r="HH122" s="57"/>
      <c r="HI122" s="57"/>
      <c r="HJ122" s="57"/>
      <c r="HK122" s="57"/>
      <c r="HL122" s="57"/>
      <c r="HM122" s="57"/>
      <c r="HN122" s="57"/>
      <c r="HO122" s="57"/>
      <c r="HP122" s="57"/>
      <c r="HQ122" s="57"/>
      <c r="HR122" s="57"/>
      <c r="HS122" s="57"/>
      <c r="HT122" s="57"/>
      <c r="HU122" s="57"/>
      <c r="HV122" s="57"/>
      <c r="HW122" s="57"/>
      <c r="HX122" s="57"/>
      <c r="HY122" s="57"/>
      <c r="HZ122" s="57"/>
      <c r="IA122" s="57"/>
      <c r="IB122" s="57"/>
      <c r="IC122" s="57"/>
      <c r="ID122" s="57"/>
      <c r="IE122" s="57"/>
      <c r="IF122" s="57"/>
      <c r="IG122" s="57"/>
      <c r="IH122" s="57"/>
      <c r="II122" s="57"/>
      <c r="IJ122" s="57"/>
      <c r="IK122" s="57"/>
      <c r="IL122" s="57"/>
      <c r="IM122" s="57"/>
      <c r="IN122" s="57"/>
    </row>
    <row r="123" spans="1:248" s="37" customFormat="1" x14ac:dyDescent="0.3">
      <c r="A123" s="58"/>
      <c r="B123" s="60"/>
      <c r="C123" s="51"/>
      <c r="D123" s="63"/>
      <c r="E123" s="53"/>
      <c r="F123" s="54"/>
      <c r="G123" s="65"/>
      <c r="H123" s="66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  <c r="GM123" s="57"/>
      <c r="GN123" s="57"/>
      <c r="GO123" s="57"/>
      <c r="GP123" s="57"/>
      <c r="GQ123" s="57"/>
      <c r="GR123" s="57"/>
      <c r="GS123" s="57"/>
      <c r="GT123" s="57"/>
      <c r="GU123" s="57"/>
      <c r="GV123" s="57"/>
      <c r="GW123" s="57"/>
      <c r="GX123" s="57"/>
      <c r="GY123" s="57"/>
      <c r="GZ123" s="57"/>
      <c r="HA123" s="57"/>
      <c r="HB123" s="57"/>
      <c r="HC123" s="57"/>
      <c r="HD123" s="57"/>
      <c r="HE123" s="57"/>
      <c r="HF123" s="57"/>
      <c r="HG123" s="57"/>
      <c r="HH123" s="57"/>
      <c r="HI123" s="57"/>
      <c r="HJ123" s="57"/>
      <c r="HK123" s="57"/>
      <c r="HL123" s="57"/>
      <c r="HM123" s="57"/>
      <c r="HN123" s="57"/>
      <c r="HO123" s="57"/>
      <c r="HP123" s="57"/>
      <c r="HQ123" s="57"/>
      <c r="HR123" s="57"/>
      <c r="HS123" s="57"/>
      <c r="HT123" s="57"/>
      <c r="HU123" s="57"/>
      <c r="HV123" s="57"/>
      <c r="HW123" s="57"/>
      <c r="HX123" s="57"/>
      <c r="HY123" s="57"/>
      <c r="HZ123" s="57"/>
      <c r="IA123" s="57"/>
      <c r="IB123" s="57"/>
      <c r="IC123" s="57"/>
      <c r="ID123" s="57"/>
      <c r="IE123" s="57"/>
      <c r="IF123" s="57"/>
      <c r="IG123" s="57"/>
      <c r="IH123" s="57"/>
      <c r="II123" s="57"/>
      <c r="IJ123" s="57"/>
      <c r="IK123" s="57"/>
      <c r="IL123" s="57"/>
      <c r="IM123" s="57"/>
      <c r="IN123" s="57"/>
    </row>
    <row r="124" spans="1:248" s="37" customFormat="1" x14ac:dyDescent="0.3">
      <c r="A124" s="58" t="s">
        <v>96</v>
      </c>
      <c r="B124" s="59" t="s">
        <v>97</v>
      </c>
      <c r="C124" s="51">
        <v>15</v>
      </c>
      <c r="D124" s="52" t="s">
        <v>28</v>
      </c>
      <c r="E124" s="53">
        <v>0</v>
      </c>
      <c r="F124" s="54">
        <v>0</v>
      </c>
      <c r="G124" s="65">
        <f>SUM(C124*E124)</f>
        <v>0</v>
      </c>
      <c r="H124" s="66">
        <f>PRODUCT(C124,F124)</f>
        <v>0</v>
      </c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</row>
    <row r="125" spans="1:248" s="37" customFormat="1" x14ac:dyDescent="0.3">
      <c r="A125" s="58"/>
      <c r="B125" s="59"/>
      <c r="C125" s="51"/>
      <c r="D125" s="52"/>
      <c r="E125" s="53"/>
      <c r="F125" s="54"/>
      <c r="G125" s="65"/>
      <c r="H125" s="66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  <c r="HJ125" s="57"/>
      <c r="HK125" s="57"/>
      <c r="HL125" s="57"/>
      <c r="HM125" s="57"/>
      <c r="HN125" s="57"/>
      <c r="HO125" s="57"/>
      <c r="HP125" s="57"/>
      <c r="HQ125" s="57"/>
      <c r="HR125" s="57"/>
      <c r="HS125" s="57"/>
      <c r="HT125" s="57"/>
      <c r="HU125" s="57"/>
      <c r="HV125" s="57"/>
      <c r="HW125" s="57"/>
      <c r="HX125" s="57"/>
      <c r="HY125" s="57"/>
      <c r="HZ125" s="57"/>
      <c r="IA125" s="57"/>
      <c r="IB125" s="57"/>
      <c r="IC125" s="57"/>
      <c r="ID125" s="57"/>
      <c r="IE125" s="57"/>
      <c r="IF125" s="57"/>
      <c r="IG125" s="57"/>
      <c r="IH125" s="57"/>
      <c r="II125" s="57"/>
      <c r="IJ125" s="57"/>
      <c r="IK125" s="57"/>
      <c r="IL125" s="57"/>
      <c r="IM125" s="57"/>
      <c r="IN125" s="57"/>
    </row>
    <row r="126" spans="1:248" s="37" customFormat="1" x14ac:dyDescent="0.3">
      <c r="A126" s="58" t="s">
        <v>98</v>
      </c>
      <c r="B126" s="59" t="s">
        <v>99</v>
      </c>
      <c r="C126" s="51">
        <v>7</v>
      </c>
      <c r="D126" s="52" t="s">
        <v>28</v>
      </c>
      <c r="E126" s="53">
        <v>0</v>
      </c>
      <c r="F126" s="54">
        <v>0</v>
      </c>
      <c r="G126" s="65">
        <f>SUM(C126*E126)</f>
        <v>0</v>
      </c>
      <c r="H126" s="66">
        <f>PRODUCT(C126,F126)</f>
        <v>0</v>
      </c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  <c r="HJ126" s="57"/>
      <c r="HK126" s="57"/>
      <c r="HL126" s="57"/>
      <c r="HM126" s="57"/>
      <c r="HN126" s="57"/>
      <c r="HO126" s="57"/>
      <c r="HP126" s="57"/>
      <c r="HQ126" s="57"/>
      <c r="HR126" s="57"/>
      <c r="HS126" s="57"/>
      <c r="HT126" s="57"/>
      <c r="HU126" s="57"/>
      <c r="HV126" s="57"/>
      <c r="HW126" s="57"/>
      <c r="HX126" s="57"/>
      <c r="HY126" s="57"/>
      <c r="HZ126" s="57"/>
      <c r="IA126" s="57"/>
      <c r="IB126" s="57"/>
      <c r="IC126" s="57"/>
      <c r="ID126" s="57"/>
      <c r="IE126" s="57"/>
      <c r="IF126" s="57"/>
      <c r="IG126" s="57"/>
      <c r="IH126" s="57"/>
      <c r="II126" s="57"/>
      <c r="IJ126" s="57"/>
      <c r="IK126" s="57"/>
      <c r="IL126" s="57"/>
      <c r="IM126" s="57"/>
      <c r="IN126" s="57"/>
    </row>
    <row r="127" spans="1:248" s="37" customFormat="1" x14ac:dyDescent="0.3">
      <c r="A127" s="58"/>
      <c r="B127" s="59"/>
      <c r="C127" s="51"/>
      <c r="D127" s="52"/>
      <c r="E127" s="53"/>
      <c r="F127" s="54"/>
      <c r="G127" s="65"/>
      <c r="H127" s="66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  <c r="HJ127" s="57"/>
      <c r="HK127" s="57"/>
      <c r="HL127" s="57"/>
      <c r="HM127" s="57"/>
      <c r="HN127" s="57"/>
      <c r="HO127" s="57"/>
      <c r="HP127" s="57"/>
      <c r="HQ127" s="57"/>
      <c r="HR127" s="57"/>
      <c r="HS127" s="57"/>
      <c r="HT127" s="57"/>
      <c r="HU127" s="57"/>
      <c r="HV127" s="57"/>
      <c r="HW127" s="57"/>
      <c r="HX127" s="57"/>
      <c r="HY127" s="57"/>
      <c r="HZ127" s="57"/>
      <c r="IA127" s="57"/>
      <c r="IB127" s="57"/>
      <c r="IC127" s="57"/>
      <c r="ID127" s="57"/>
      <c r="IE127" s="57"/>
      <c r="IF127" s="57"/>
      <c r="IG127" s="57"/>
      <c r="IH127" s="57"/>
      <c r="II127" s="57"/>
      <c r="IJ127" s="57"/>
      <c r="IK127" s="57"/>
      <c r="IL127" s="57"/>
      <c r="IM127" s="57"/>
      <c r="IN127" s="57"/>
    </row>
    <row r="128" spans="1:248" s="37" customFormat="1" x14ac:dyDescent="0.3">
      <c r="A128" s="58" t="s">
        <v>100</v>
      </c>
      <c r="B128" s="64" t="s">
        <v>101</v>
      </c>
      <c r="C128" s="51">
        <v>27</v>
      </c>
      <c r="D128" s="52" t="s">
        <v>28</v>
      </c>
      <c r="E128" s="53">
        <v>0</v>
      </c>
      <c r="F128" s="54">
        <v>0</v>
      </c>
      <c r="G128" s="65">
        <f>SUM(C128*E128)</f>
        <v>0</v>
      </c>
      <c r="H128" s="66">
        <f>PRODUCT(C128,F128)</f>
        <v>0</v>
      </c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  <c r="IA128" s="57"/>
      <c r="IB128" s="57"/>
      <c r="IC128" s="57"/>
      <c r="ID128" s="57"/>
      <c r="IE128" s="57"/>
      <c r="IF128" s="57"/>
      <c r="IG128" s="57"/>
      <c r="IH128" s="57"/>
      <c r="II128" s="57"/>
      <c r="IJ128" s="57"/>
      <c r="IK128" s="57"/>
      <c r="IL128" s="57"/>
      <c r="IM128" s="57"/>
      <c r="IN128" s="57"/>
    </row>
    <row r="129" spans="1:248" s="37" customFormat="1" x14ac:dyDescent="0.3">
      <c r="A129" s="58"/>
      <c r="B129" s="64"/>
      <c r="C129" s="51"/>
      <c r="D129" s="52"/>
      <c r="E129" s="53"/>
      <c r="F129" s="54"/>
      <c r="G129" s="65"/>
      <c r="H129" s="66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  <c r="HJ129" s="57"/>
      <c r="HK129" s="57"/>
      <c r="HL129" s="57"/>
      <c r="HM129" s="57"/>
      <c r="HN129" s="57"/>
      <c r="HO129" s="57"/>
      <c r="HP129" s="57"/>
      <c r="HQ129" s="57"/>
      <c r="HR129" s="57"/>
      <c r="HS129" s="57"/>
      <c r="HT129" s="57"/>
      <c r="HU129" s="57"/>
      <c r="HV129" s="57"/>
      <c r="HW129" s="57"/>
      <c r="HX129" s="57"/>
      <c r="HY129" s="57"/>
      <c r="HZ129" s="57"/>
      <c r="IA129" s="57"/>
      <c r="IB129" s="57"/>
      <c r="IC129" s="57"/>
      <c r="ID129" s="57"/>
      <c r="IE129" s="57"/>
      <c r="IF129" s="57"/>
      <c r="IG129" s="57"/>
      <c r="IH129" s="57"/>
      <c r="II129" s="57"/>
      <c r="IJ129" s="57"/>
      <c r="IK129" s="57"/>
      <c r="IL129" s="57"/>
      <c r="IM129" s="57"/>
      <c r="IN129" s="57"/>
    </row>
    <row r="130" spans="1:248" s="37" customFormat="1" x14ac:dyDescent="0.3">
      <c r="A130" s="58" t="s">
        <v>102</v>
      </c>
      <c r="B130" s="64" t="s">
        <v>103</v>
      </c>
      <c r="C130" s="51">
        <v>26</v>
      </c>
      <c r="D130" s="52" t="s">
        <v>28</v>
      </c>
      <c r="E130" s="53">
        <v>0</v>
      </c>
      <c r="F130" s="54">
        <v>0</v>
      </c>
      <c r="G130" s="65">
        <f>SUM(C130*E130)</f>
        <v>0</v>
      </c>
      <c r="H130" s="66">
        <f>PRODUCT(C130,F130)</f>
        <v>0</v>
      </c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  <c r="GM130" s="57"/>
      <c r="GN130" s="57"/>
      <c r="GO130" s="57"/>
      <c r="GP130" s="57"/>
      <c r="GQ130" s="57"/>
      <c r="GR130" s="57"/>
      <c r="GS130" s="57"/>
      <c r="GT130" s="57"/>
      <c r="GU130" s="57"/>
      <c r="GV130" s="57"/>
      <c r="GW130" s="57"/>
      <c r="GX130" s="57"/>
      <c r="GY130" s="57"/>
      <c r="GZ130" s="57"/>
      <c r="HA130" s="57"/>
      <c r="HB130" s="57"/>
      <c r="HC130" s="57"/>
      <c r="HD130" s="57"/>
      <c r="HE130" s="57"/>
      <c r="HF130" s="57"/>
      <c r="HG130" s="57"/>
      <c r="HH130" s="57"/>
      <c r="HI130" s="57"/>
      <c r="HJ130" s="57"/>
      <c r="HK130" s="57"/>
      <c r="HL130" s="57"/>
      <c r="HM130" s="57"/>
      <c r="HN130" s="57"/>
      <c r="HO130" s="57"/>
      <c r="HP130" s="57"/>
      <c r="HQ130" s="57"/>
      <c r="HR130" s="57"/>
      <c r="HS130" s="57"/>
      <c r="HT130" s="57"/>
      <c r="HU130" s="57"/>
      <c r="HV130" s="57"/>
      <c r="HW130" s="57"/>
      <c r="HX130" s="57"/>
      <c r="HY130" s="57"/>
      <c r="HZ130" s="57"/>
      <c r="IA130" s="57"/>
      <c r="IB130" s="57"/>
      <c r="IC130" s="57"/>
      <c r="ID130" s="57"/>
      <c r="IE130" s="57"/>
      <c r="IF130" s="57"/>
      <c r="IG130" s="57"/>
      <c r="IH130" s="57"/>
      <c r="II130" s="57"/>
      <c r="IJ130" s="57"/>
      <c r="IK130" s="57"/>
      <c r="IL130" s="57"/>
      <c r="IM130" s="57"/>
      <c r="IN130" s="57"/>
    </row>
    <row r="131" spans="1:248" s="37" customFormat="1" x14ac:dyDescent="0.3">
      <c r="A131" s="58"/>
      <c r="B131" s="59"/>
      <c r="C131" s="51"/>
      <c r="D131" s="52"/>
      <c r="E131" s="53"/>
      <c r="F131" s="54"/>
      <c r="G131" s="65"/>
      <c r="H131" s="66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  <c r="GM131" s="57"/>
      <c r="GN131" s="57"/>
      <c r="GO131" s="57"/>
      <c r="GP131" s="57"/>
      <c r="GQ131" s="57"/>
      <c r="GR131" s="57"/>
      <c r="GS131" s="57"/>
      <c r="GT131" s="57"/>
      <c r="GU131" s="57"/>
      <c r="GV131" s="57"/>
      <c r="GW131" s="57"/>
      <c r="GX131" s="57"/>
      <c r="GY131" s="57"/>
      <c r="GZ131" s="57"/>
      <c r="HA131" s="57"/>
      <c r="HB131" s="57"/>
      <c r="HC131" s="57"/>
      <c r="HD131" s="57"/>
      <c r="HE131" s="57"/>
      <c r="HF131" s="57"/>
      <c r="HG131" s="57"/>
      <c r="HH131" s="57"/>
      <c r="HI131" s="57"/>
      <c r="HJ131" s="57"/>
      <c r="HK131" s="57"/>
      <c r="HL131" s="57"/>
      <c r="HM131" s="57"/>
      <c r="HN131" s="57"/>
      <c r="HO131" s="57"/>
      <c r="HP131" s="57"/>
      <c r="HQ131" s="57"/>
      <c r="HR131" s="57"/>
      <c r="HS131" s="57"/>
      <c r="HT131" s="57"/>
      <c r="HU131" s="57"/>
      <c r="HV131" s="57"/>
      <c r="HW131" s="57"/>
      <c r="HX131" s="57"/>
      <c r="HY131" s="57"/>
      <c r="HZ131" s="57"/>
      <c r="IA131" s="57"/>
      <c r="IB131" s="57"/>
      <c r="IC131" s="57"/>
      <c r="ID131" s="57"/>
      <c r="IE131" s="57"/>
      <c r="IF131" s="57"/>
      <c r="IG131" s="57"/>
      <c r="IH131" s="57"/>
      <c r="II131" s="57"/>
      <c r="IJ131" s="57"/>
      <c r="IK131" s="57"/>
      <c r="IL131" s="57"/>
      <c r="IM131" s="57"/>
      <c r="IN131" s="57"/>
    </row>
    <row r="132" spans="1:248" s="37" customFormat="1" ht="45" x14ac:dyDescent="0.3">
      <c r="A132" s="58" t="s">
        <v>104</v>
      </c>
      <c r="B132" s="59" t="s">
        <v>105</v>
      </c>
      <c r="C132" s="51">
        <v>53</v>
      </c>
      <c r="D132" s="52" t="s">
        <v>31</v>
      </c>
      <c r="E132" s="53">
        <v>0</v>
      </c>
      <c r="F132" s="54">
        <v>0</v>
      </c>
      <c r="G132" s="65">
        <f>SUM(C132*E132)</f>
        <v>0</v>
      </c>
      <c r="H132" s="66">
        <f>PRODUCT(C132,F132)</f>
        <v>0</v>
      </c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57"/>
      <c r="FT132" s="57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57"/>
      <c r="GL132" s="57"/>
      <c r="GM132" s="57"/>
      <c r="GN132" s="57"/>
      <c r="GO132" s="57"/>
      <c r="GP132" s="57"/>
      <c r="GQ132" s="57"/>
      <c r="GR132" s="57"/>
      <c r="GS132" s="57"/>
      <c r="GT132" s="57"/>
      <c r="GU132" s="57"/>
      <c r="GV132" s="57"/>
      <c r="GW132" s="57"/>
      <c r="GX132" s="57"/>
      <c r="GY132" s="57"/>
      <c r="GZ132" s="57"/>
      <c r="HA132" s="57"/>
      <c r="HB132" s="57"/>
      <c r="HC132" s="57"/>
      <c r="HD132" s="57"/>
      <c r="HE132" s="57"/>
      <c r="HF132" s="57"/>
      <c r="HG132" s="57"/>
      <c r="HH132" s="57"/>
      <c r="HI132" s="57"/>
      <c r="HJ132" s="57"/>
      <c r="HK132" s="57"/>
      <c r="HL132" s="57"/>
      <c r="HM132" s="57"/>
      <c r="HN132" s="57"/>
      <c r="HO132" s="57"/>
      <c r="HP132" s="57"/>
      <c r="HQ132" s="57"/>
      <c r="HR132" s="57"/>
      <c r="HS132" s="57"/>
      <c r="HT132" s="57"/>
      <c r="HU132" s="57"/>
      <c r="HV132" s="57"/>
      <c r="HW132" s="57"/>
      <c r="HX132" s="57"/>
      <c r="HY132" s="57"/>
      <c r="HZ132" s="57"/>
      <c r="IA132" s="57"/>
      <c r="IB132" s="57"/>
      <c r="IC132" s="57"/>
      <c r="ID132" s="57"/>
      <c r="IE132" s="57"/>
      <c r="IF132" s="57"/>
      <c r="IG132" s="57"/>
      <c r="IH132" s="57"/>
      <c r="II132" s="57"/>
      <c r="IJ132" s="57"/>
      <c r="IK132" s="57"/>
      <c r="IL132" s="57"/>
      <c r="IM132" s="57"/>
      <c r="IN132" s="57"/>
    </row>
    <row r="133" spans="1:248" s="37" customFormat="1" x14ac:dyDescent="0.3">
      <c r="A133" s="58"/>
      <c r="B133" s="70"/>
      <c r="C133" s="51"/>
      <c r="D133" s="63"/>
      <c r="E133" s="61"/>
      <c r="F133" s="54"/>
      <c r="G133" s="65"/>
      <c r="H133" s="66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57"/>
      <c r="FT133" s="57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57"/>
      <c r="GL133" s="57"/>
      <c r="GM133" s="57"/>
      <c r="GN133" s="57"/>
      <c r="GO133" s="57"/>
      <c r="GP133" s="57"/>
      <c r="GQ133" s="57"/>
      <c r="GR133" s="57"/>
      <c r="GS133" s="57"/>
      <c r="GT133" s="57"/>
      <c r="GU133" s="57"/>
      <c r="GV133" s="57"/>
      <c r="GW133" s="57"/>
      <c r="GX133" s="57"/>
      <c r="GY133" s="57"/>
      <c r="GZ133" s="57"/>
      <c r="HA133" s="57"/>
      <c r="HB133" s="57"/>
      <c r="HC133" s="57"/>
      <c r="HD133" s="57"/>
      <c r="HE133" s="57"/>
      <c r="HF133" s="57"/>
      <c r="HG133" s="57"/>
      <c r="HH133" s="57"/>
      <c r="HI133" s="57"/>
      <c r="HJ133" s="57"/>
      <c r="HK133" s="57"/>
      <c r="HL133" s="57"/>
      <c r="HM133" s="57"/>
      <c r="HN133" s="57"/>
      <c r="HO133" s="57"/>
      <c r="HP133" s="57"/>
      <c r="HQ133" s="57"/>
      <c r="HR133" s="57"/>
      <c r="HS133" s="57"/>
      <c r="HT133" s="57"/>
      <c r="HU133" s="57"/>
      <c r="HV133" s="57"/>
      <c r="HW133" s="57"/>
      <c r="HX133" s="57"/>
      <c r="HY133" s="57"/>
      <c r="HZ133" s="57"/>
      <c r="IA133" s="57"/>
      <c r="IB133" s="57"/>
      <c r="IC133" s="57"/>
      <c r="ID133" s="57"/>
      <c r="IE133" s="57"/>
      <c r="IF133" s="57"/>
      <c r="IG133" s="57"/>
      <c r="IH133" s="57"/>
      <c r="II133" s="57"/>
      <c r="IJ133" s="57"/>
      <c r="IK133" s="57"/>
      <c r="IL133" s="57"/>
      <c r="IM133" s="57"/>
      <c r="IN133" s="57"/>
    </row>
    <row r="134" spans="1:248" s="37" customFormat="1" x14ac:dyDescent="0.3">
      <c r="A134" s="58" t="s">
        <v>106</v>
      </c>
      <c r="B134" s="59" t="s">
        <v>107</v>
      </c>
      <c r="C134" s="51">
        <v>28</v>
      </c>
      <c r="D134" s="52" t="s">
        <v>28</v>
      </c>
      <c r="E134" s="53">
        <v>0</v>
      </c>
      <c r="F134" s="54">
        <v>0</v>
      </c>
      <c r="G134" s="65">
        <f>SUM(C134*E134)</f>
        <v>0</v>
      </c>
      <c r="H134" s="66">
        <f>PRODUCT(C134,F134)</f>
        <v>0</v>
      </c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</row>
    <row r="135" spans="1:248" s="37" customFormat="1" x14ac:dyDescent="0.3">
      <c r="A135" s="58"/>
      <c r="B135" s="59"/>
      <c r="C135" s="51"/>
      <c r="D135" s="52"/>
      <c r="E135" s="53"/>
      <c r="F135" s="54"/>
      <c r="G135" s="65"/>
      <c r="H135" s="66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  <c r="GM135" s="57"/>
      <c r="GN135" s="57"/>
      <c r="GO135" s="57"/>
      <c r="GP135" s="57"/>
      <c r="GQ135" s="57"/>
      <c r="GR135" s="57"/>
      <c r="GS135" s="57"/>
      <c r="GT135" s="57"/>
      <c r="GU135" s="57"/>
      <c r="GV135" s="57"/>
      <c r="GW135" s="57"/>
      <c r="GX135" s="57"/>
      <c r="GY135" s="57"/>
      <c r="GZ135" s="57"/>
      <c r="HA135" s="57"/>
      <c r="HB135" s="57"/>
      <c r="HC135" s="57"/>
      <c r="HD135" s="57"/>
      <c r="HE135" s="57"/>
      <c r="HF135" s="57"/>
      <c r="HG135" s="57"/>
      <c r="HH135" s="57"/>
      <c r="HI135" s="57"/>
      <c r="HJ135" s="57"/>
      <c r="HK135" s="57"/>
      <c r="HL135" s="57"/>
      <c r="HM135" s="57"/>
      <c r="HN135" s="57"/>
      <c r="HO135" s="57"/>
      <c r="HP135" s="57"/>
      <c r="HQ135" s="57"/>
      <c r="HR135" s="57"/>
      <c r="HS135" s="57"/>
      <c r="HT135" s="57"/>
      <c r="HU135" s="57"/>
      <c r="HV135" s="57"/>
      <c r="HW135" s="57"/>
      <c r="HX135" s="57"/>
      <c r="HY135" s="57"/>
      <c r="HZ135" s="57"/>
      <c r="IA135" s="57"/>
      <c r="IB135" s="57"/>
      <c r="IC135" s="57"/>
      <c r="ID135" s="57"/>
      <c r="IE135" s="57"/>
      <c r="IF135" s="57"/>
      <c r="IG135" s="57"/>
      <c r="IH135" s="57"/>
      <c r="II135" s="57"/>
      <c r="IJ135" s="57"/>
      <c r="IK135" s="57"/>
      <c r="IL135" s="57"/>
      <c r="IM135" s="57"/>
      <c r="IN135" s="57"/>
    </row>
    <row r="136" spans="1:248" s="37" customFormat="1" x14ac:dyDescent="0.3">
      <c r="A136" s="58" t="s">
        <v>108</v>
      </c>
      <c r="B136" s="59" t="s">
        <v>109</v>
      </c>
      <c r="C136" s="51">
        <v>25</v>
      </c>
      <c r="D136" s="52" t="s">
        <v>28</v>
      </c>
      <c r="E136" s="53">
        <v>0</v>
      </c>
      <c r="F136" s="54">
        <v>0</v>
      </c>
      <c r="G136" s="65">
        <f>SUM(C136*E136)</f>
        <v>0</v>
      </c>
      <c r="H136" s="66">
        <f>PRODUCT(C136,F136)</f>
        <v>0</v>
      </c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  <c r="GM136" s="57"/>
      <c r="GN136" s="57"/>
      <c r="GO136" s="57"/>
      <c r="GP136" s="57"/>
      <c r="GQ136" s="57"/>
      <c r="GR136" s="57"/>
      <c r="GS136" s="57"/>
      <c r="GT136" s="57"/>
      <c r="GU136" s="57"/>
      <c r="GV136" s="57"/>
      <c r="GW136" s="57"/>
      <c r="GX136" s="57"/>
      <c r="GY136" s="57"/>
      <c r="GZ136" s="57"/>
      <c r="HA136" s="57"/>
      <c r="HB136" s="57"/>
      <c r="HC136" s="57"/>
      <c r="HD136" s="57"/>
      <c r="HE136" s="57"/>
      <c r="HF136" s="57"/>
      <c r="HG136" s="57"/>
      <c r="HH136" s="57"/>
      <c r="HI136" s="57"/>
      <c r="HJ136" s="57"/>
      <c r="HK136" s="57"/>
      <c r="HL136" s="57"/>
      <c r="HM136" s="57"/>
      <c r="HN136" s="57"/>
      <c r="HO136" s="57"/>
      <c r="HP136" s="57"/>
      <c r="HQ136" s="57"/>
      <c r="HR136" s="57"/>
      <c r="HS136" s="57"/>
      <c r="HT136" s="57"/>
      <c r="HU136" s="57"/>
      <c r="HV136" s="57"/>
      <c r="HW136" s="57"/>
      <c r="HX136" s="57"/>
      <c r="HY136" s="57"/>
      <c r="HZ136" s="57"/>
      <c r="IA136" s="57"/>
      <c r="IB136" s="57"/>
      <c r="IC136" s="57"/>
      <c r="ID136" s="57"/>
      <c r="IE136" s="57"/>
      <c r="IF136" s="57"/>
      <c r="IG136" s="57"/>
      <c r="IH136" s="57"/>
      <c r="II136" s="57"/>
      <c r="IJ136" s="57"/>
      <c r="IK136" s="57"/>
      <c r="IL136" s="57"/>
      <c r="IM136" s="57"/>
      <c r="IN136" s="57"/>
    </row>
    <row r="137" spans="1:248" s="37" customFormat="1" x14ac:dyDescent="0.3">
      <c r="A137" s="58"/>
      <c r="B137" s="71"/>
      <c r="C137" s="51"/>
      <c r="D137" s="52"/>
      <c r="E137" s="53"/>
      <c r="F137" s="54"/>
      <c r="G137" s="65"/>
      <c r="H137" s="66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57"/>
      <c r="GL137" s="57"/>
      <c r="GM137" s="57"/>
      <c r="GN137" s="57"/>
      <c r="GO137" s="57"/>
      <c r="GP137" s="57"/>
      <c r="GQ137" s="57"/>
      <c r="GR137" s="57"/>
      <c r="GS137" s="57"/>
      <c r="GT137" s="57"/>
      <c r="GU137" s="57"/>
      <c r="GV137" s="57"/>
      <c r="GW137" s="57"/>
      <c r="GX137" s="57"/>
      <c r="GY137" s="57"/>
      <c r="GZ137" s="57"/>
      <c r="HA137" s="57"/>
      <c r="HB137" s="57"/>
      <c r="HC137" s="57"/>
      <c r="HD137" s="57"/>
      <c r="HE137" s="57"/>
      <c r="HF137" s="57"/>
      <c r="HG137" s="57"/>
      <c r="HH137" s="57"/>
      <c r="HI137" s="57"/>
      <c r="HJ137" s="57"/>
      <c r="HK137" s="57"/>
      <c r="HL137" s="57"/>
      <c r="HM137" s="57"/>
      <c r="HN137" s="57"/>
      <c r="HO137" s="57"/>
      <c r="HP137" s="57"/>
      <c r="HQ137" s="57"/>
      <c r="HR137" s="57"/>
      <c r="HS137" s="57"/>
      <c r="HT137" s="57"/>
      <c r="HU137" s="57"/>
      <c r="HV137" s="57"/>
      <c r="HW137" s="57"/>
      <c r="HX137" s="57"/>
      <c r="HY137" s="57"/>
      <c r="HZ137" s="57"/>
      <c r="IA137" s="57"/>
      <c r="IB137" s="57"/>
      <c r="IC137" s="57"/>
      <c r="ID137" s="57"/>
      <c r="IE137" s="57"/>
      <c r="IF137" s="57"/>
      <c r="IG137" s="57"/>
      <c r="IH137" s="57"/>
      <c r="II137" s="57"/>
      <c r="IJ137" s="57"/>
      <c r="IK137" s="57"/>
      <c r="IL137" s="57"/>
      <c r="IM137" s="57"/>
      <c r="IN137" s="57"/>
    </row>
    <row r="138" spans="1:248" s="37" customFormat="1" ht="90" x14ac:dyDescent="0.3">
      <c r="A138" s="58" t="s">
        <v>110</v>
      </c>
      <c r="B138" s="72" t="s">
        <v>111</v>
      </c>
      <c r="C138" s="68">
        <v>396</v>
      </c>
      <c r="D138" s="69" t="s">
        <v>112</v>
      </c>
      <c r="E138" s="53">
        <v>0</v>
      </c>
      <c r="F138" s="54">
        <v>0</v>
      </c>
      <c r="G138" s="65">
        <f>SUM(C138*E138)</f>
        <v>0</v>
      </c>
      <c r="H138" s="66">
        <f>PRODUCT(C138,F138)</f>
        <v>0</v>
      </c>
      <c r="I138" s="57"/>
      <c r="J138" s="61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</row>
    <row r="139" spans="1:248" s="37" customFormat="1" x14ac:dyDescent="0.3">
      <c r="A139" s="58"/>
      <c r="B139" s="64"/>
      <c r="C139" s="51"/>
      <c r="D139" s="52"/>
      <c r="E139" s="53"/>
      <c r="F139" s="54"/>
      <c r="G139" s="65"/>
      <c r="H139" s="66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57"/>
      <c r="ID139" s="57"/>
      <c r="IE139" s="57"/>
      <c r="IF139" s="57"/>
      <c r="IG139" s="57"/>
      <c r="IH139" s="57"/>
      <c r="II139" s="57"/>
      <c r="IJ139" s="57"/>
      <c r="IK139" s="57"/>
      <c r="IL139" s="57"/>
      <c r="IM139" s="57"/>
      <c r="IN139" s="57"/>
    </row>
    <row r="140" spans="1:248" s="37" customFormat="1" ht="30" x14ac:dyDescent="0.3">
      <c r="A140" s="58" t="s">
        <v>113</v>
      </c>
      <c r="B140" s="64" t="s">
        <v>114</v>
      </c>
      <c r="C140" s="51">
        <v>198</v>
      </c>
      <c r="D140" s="52" t="s">
        <v>112</v>
      </c>
      <c r="E140" s="53">
        <v>0</v>
      </c>
      <c r="F140" s="54">
        <v>0</v>
      </c>
      <c r="G140" s="65">
        <f>SUM(C140*E140)</f>
        <v>0</v>
      </c>
      <c r="H140" s="66">
        <f>PRODUCT(C140,F140)</f>
        <v>0</v>
      </c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</row>
    <row r="141" spans="1:248" s="37" customFormat="1" x14ac:dyDescent="0.3">
      <c r="A141" s="58"/>
      <c r="B141" s="59"/>
      <c r="C141" s="51"/>
      <c r="D141" s="52"/>
      <c r="E141" s="53"/>
      <c r="F141" s="54"/>
      <c r="G141" s="65"/>
      <c r="H141" s="66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  <c r="IA141" s="57"/>
      <c r="IB141" s="57"/>
      <c r="IC141" s="57"/>
      <c r="ID141" s="57"/>
      <c r="IE141" s="57"/>
      <c r="IF141" s="57"/>
      <c r="IG141" s="57"/>
      <c r="IH141" s="57"/>
      <c r="II141" s="57"/>
      <c r="IJ141" s="57"/>
      <c r="IK141" s="57"/>
      <c r="IL141" s="57"/>
      <c r="IM141" s="57"/>
      <c r="IN141" s="57"/>
    </row>
    <row r="142" spans="1:248" s="37" customFormat="1" ht="30" x14ac:dyDescent="0.3">
      <c r="A142" s="58" t="s">
        <v>115</v>
      </c>
      <c r="B142" s="64" t="s">
        <v>116</v>
      </c>
      <c r="C142" s="51">
        <v>156</v>
      </c>
      <c r="D142" s="52" t="s">
        <v>112</v>
      </c>
      <c r="E142" s="53">
        <v>0</v>
      </c>
      <c r="F142" s="54">
        <v>0</v>
      </c>
      <c r="G142" s="65">
        <f>SUM(C142*E142)</f>
        <v>0</v>
      </c>
      <c r="H142" s="66">
        <f>PRODUCT(C142,F142)</f>
        <v>0</v>
      </c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57"/>
      <c r="ID142" s="57"/>
      <c r="IE142" s="57"/>
      <c r="IF142" s="57"/>
      <c r="IG142" s="57"/>
      <c r="IH142" s="57"/>
      <c r="II142" s="57"/>
      <c r="IJ142" s="57"/>
      <c r="IK142" s="57"/>
      <c r="IL142" s="57"/>
      <c r="IM142" s="57"/>
      <c r="IN142" s="57"/>
    </row>
    <row r="143" spans="1:248" s="37" customFormat="1" x14ac:dyDescent="0.3">
      <c r="A143" s="58"/>
      <c r="B143" s="72"/>
      <c r="C143" s="68"/>
      <c r="D143" s="69"/>
      <c r="E143" s="73"/>
      <c r="F143" s="73"/>
      <c r="G143" s="65"/>
      <c r="H143" s="66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57"/>
      <c r="GL143" s="57"/>
      <c r="GM143" s="57"/>
      <c r="GN143" s="57"/>
      <c r="GO143" s="57"/>
      <c r="GP143" s="57"/>
      <c r="GQ143" s="57"/>
      <c r="GR143" s="57"/>
      <c r="GS143" s="57"/>
      <c r="GT143" s="57"/>
      <c r="GU143" s="57"/>
      <c r="GV143" s="57"/>
      <c r="GW143" s="57"/>
      <c r="GX143" s="57"/>
      <c r="GY143" s="57"/>
      <c r="GZ143" s="57"/>
      <c r="HA143" s="57"/>
      <c r="HB143" s="57"/>
      <c r="HC143" s="57"/>
      <c r="HD143" s="57"/>
      <c r="HE143" s="57"/>
      <c r="HF143" s="57"/>
      <c r="HG143" s="57"/>
      <c r="HH143" s="57"/>
      <c r="HI143" s="57"/>
      <c r="HJ143" s="57"/>
      <c r="HK143" s="57"/>
      <c r="HL143" s="57"/>
      <c r="HM143" s="57"/>
      <c r="HN143" s="57"/>
      <c r="HO143" s="57"/>
      <c r="HP143" s="57"/>
      <c r="HQ143" s="57"/>
      <c r="HR143" s="57"/>
      <c r="HS143" s="57"/>
      <c r="HT143" s="57"/>
      <c r="HU143" s="57"/>
      <c r="HV143" s="57"/>
      <c r="HW143" s="57"/>
      <c r="HX143" s="57"/>
      <c r="HY143" s="57"/>
      <c r="HZ143" s="57"/>
      <c r="IA143" s="57"/>
      <c r="IB143" s="57"/>
      <c r="IC143" s="57"/>
      <c r="ID143" s="57"/>
      <c r="IE143" s="57"/>
      <c r="IF143" s="57"/>
      <c r="IG143" s="57"/>
      <c r="IH143" s="57"/>
      <c r="II143" s="57"/>
      <c r="IJ143" s="57"/>
      <c r="IK143" s="57"/>
      <c r="IL143" s="57"/>
      <c r="IM143" s="57"/>
      <c r="IN143" s="57"/>
    </row>
    <row r="144" spans="1:248" s="37" customFormat="1" x14ac:dyDescent="0.3">
      <c r="A144" s="58" t="s">
        <v>117</v>
      </c>
      <c r="B144" s="64" t="s">
        <v>118</v>
      </c>
      <c r="C144" s="51">
        <v>5</v>
      </c>
      <c r="D144" s="52" t="s">
        <v>112</v>
      </c>
      <c r="E144" s="53">
        <v>0</v>
      </c>
      <c r="F144" s="54">
        <v>0</v>
      </c>
      <c r="G144" s="65">
        <f>SUM(C144*E144)</f>
        <v>0</v>
      </c>
      <c r="H144" s="66">
        <f>PRODUCT(C144,F144)</f>
        <v>0</v>
      </c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</row>
    <row r="145" spans="1:248" s="37" customFormat="1" x14ac:dyDescent="0.3">
      <c r="A145" s="58"/>
      <c r="B145" s="64"/>
      <c r="C145" s="51"/>
      <c r="D145" s="52"/>
      <c r="E145" s="53"/>
      <c r="F145" s="54"/>
      <c r="G145" s="65"/>
      <c r="H145" s="66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57"/>
      <c r="HP145" s="57"/>
      <c r="HQ145" s="57"/>
      <c r="HR145" s="57"/>
      <c r="HS145" s="57"/>
      <c r="HT145" s="57"/>
      <c r="HU145" s="57"/>
      <c r="HV145" s="57"/>
      <c r="HW145" s="57"/>
      <c r="HX145" s="57"/>
      <c r="HY145" s="57"/>
      <c r="HZ145" s="57"/>
      <c r="IA145" s="57"/>
      <c r="IB145" s="57"/>
      <c r="IC145" s="57"/>
      <c r="ID145" s="57"/>
      <c r="IE145" s="57"/>
      <c r="IF145" s="57"/>
      <c r="IG145" s="57"/>
      <c r="IH145" s="57"/>
      <c r="II145" s="57"/>
      <c r="IJ145" s="57"/>
      <c r="IK145" s="57"/>
      <c r="IL145" s="57"/>
      <c r="IM145" s="57"/>
      <c r="IN145" s="57"/>
    </row>
    <row r="146" spans="1:248" s="37" customFormat="1" ht="57.75" x14ac:dyDescent="0.3">
      <c r="A146" s="58" t="s">
        <v>119</v>
      </c>
      <c r="B146" s="64" t="s">
        <v>120</v>
      </c>
      <c r="C146" s="51">
        <v>14</v>
      </c>
      <c r="D146" s="52" t="s">
        <v>28</v>
      </c>
      <c r="E146" s="53">
        <v>0</v>
      </c>
      <c r="F146" s="54">
        <v>0</v>
      </c>
      <c r="G146" s="65">
        <f>SUM(C146*E146)</f>
        <v>0</v>
      </c>
      <c r="H146" s="66">
        <f>PRODUCT(C146,F146)</f>
        <v>0</v>
      </c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  <c r="GM146" s="57"/>
      <c r="GN146" s="57"/>
      <c r="GO146" s="57"/>
      <c r="GP146" s="57"/>
      <c r="GQ146" s="57"/>
      <c r="GR146" s="57"/>
      <c r="GS146" s="57"/>
      <c r="GT146" s="57"/>
      <c r="GU146" s="57"/>
      <c r="GV146" s="57"/>
      <c r="GW146" s="57"/>
      <c r="GX146" s="57"/>
      <c r="GY146" s="57"/>
      <c r="GZ146" s="57"/>
      <c r="HA146" s="57"/>
      <c r="HB146" s="57"/>
      <c r="HC146" s="57"/>
      <c r="HD146" s="57"/>
      <c r="HE146" s="57"/>
      <c r="HF146" s="57"/>
      <c r="HG146" s="57"/>
      <c r="HH146" s="57"/>
      <c r="HI146" s="57"/>
      <c r="HJ146" s="57"/>
      <c r="HK146" s="57"/>
      <c r="HL146" s="57"/>
      <c r="HM146" s="57"/>
      <c r="HN146" s="57"/>
      <c r="HO146" s="57"/>
      <c r="HP146" s="57"/>
      <c r="HQ146" s="57"/>
      <c r="HR146" s="57"/>
      <c r="HS146" s="57"/>
      <c r="HT146" s="57"/>
      <c r="HU146" s="57"/>
      <c r="HV146" s="57"/>
      <c r="HW146" s="57"/>
      <c r="HX146" s="57"/>
      <c r="HY146" s="57"/>
      <c r="HZ146" s="57"/>
      <c r="IA146" s="57"/>
      <c r="IB146" s="57"/>
      <c r="IC146" s="57"/>
      <c r="ID146" s="57"/>
      <c r="IE146" s="57"/>
      <c r="IF146" s="57"/>
      <c r="IG146" s="57"/>
      <c r="IH146" s="57"/>
      <c r="II146" s="57"/>
      <c r="IJ146" s="57"/>
      <c r="IK146" s="57"/>
      <c r="IL146" s="57"/>
      <c r="IM146" s="57"/>
      <c r="IN146" s="57"/>
    </row>
    <row r="147" spans="1:248" s="37" customFormat="1" x14ac:dyDescent="0.3">
      <c r="A147" s="58"/>
      <c r="B147" s="64"/>
      <c r="C147" s="51"/>
      <c r="D147" s="52"/>
      <c r="E147" s="53"/>
      <c r="F147" s="54"/>
      <c r="G147" s="65"/>
      <c r="H147" s="66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7"/>
      <c r="FK147" s="57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D147" s="57"/>
      <c r="GE147" s="57"/>
      <c r="GF147" s="57"/>
      <c r="GG147" s="57"/>
      <c r="GH147" s="57"/>
      <c r="GI147" s="57"/>
      <c r="GJ147" s="57"/>
      <c r="GK147" s="57"/>
      <c r="GL147" s="57"/>
      <c r="GM147" s="57"/>
      <c r="GN147" s="57"/>
      <c r="GO147" s="57"/>
      <c r="GP147" s="57"/>
      <c r="GQ147" s="57"/>
      <c r="GR147" s="57"/>
      <c r="GS147" s="57"/>
      <c r="GT147" s="57"/>
      <c r="GU147" s="57"/>
      <c r="GV147" s="57"/>
      <c r="GW147" s="57"/>
      <c r="GX147" s="57"/>
      <c r="GY147" s="57"/>
      <c r="GZ147" s="57"/>
      <c r="HA147" s="57"/>
      <c r="HB147" s="57"/>
      <c r="HC147" s="57"/>
      <c r="HD147" s="57"/>
      <c r="HE147" s="57"/>
      <c r="HF147" s="57"/>
      <c r="HG147" s="57"/>
      <c r="HH147" s="57"/>
      <c r="HI147" s="57"/>
      <c r="HJ147" s="57"/>
      <c r="HK147" s="57"/>
      <c r="HL147" s="57"/>
      <c r="HM147" s="57"/>
      <c r="HN147" s="57"/>
      <c r="HO147" s="57"/>
      <c r="HP147" s="57"/>
      <c r="HQ147" s="57"/>
      <c r="HR147" s="57"/>
      <c r="HS147" s="57"/>
      <c r="HT147" s="57"/>
      <c r="HU147" s="57"/>
      <c r="HV147" s="57"/>
      <c r="HW147" s="57"/>
      <c r="HX147" s="57"/>
      <c r="HY147" s="57"/>
      <c r="HZ147" s="57"/>
      <c r="IA147" s="57"/>
      <c r="IB147" s="57"/>
      <c r="IC147" s="57"/>
      <c r="ID147" s="57"/>
      <c r="IE147" s="57"/>
      <c r="IF147" s="57"/>
      <c r="IG147" s="57"/>
      <c r="IH147" s="57"/>
      <c r="II147" s="57"/>
      <c r="IJ147" s="57"/>
      <c r="IK147" s="57"/>
      <c r="IL147" s="57"/>
      <c r="IM147" s="57"/>
      <c r="IN147" s="57"/>
    </row>
    <row r="148" spans="1:248" s="37" customFormat="1" ht="70.5" x14ac:dyDescent="0.3">
      <c r="A148" s="58" t="s">
        <v>121</v>
      </c>
      <c r="B148" s="64" t="s">
        <v>122</v>
      </c>
      <c r="C148" s="51">
        <v>14</v>
      </c>
      <c r="D148" s="52" t="s">
        <v>28</v>
      </c>
      <c r="E148" s="53">
        <v>0</v>
      </c>
      <c r="F148" s="54">
        <v>0</v>
      </c>
      <c r="G148" s="65">
        <f>SUM(C148*E148)</f>
        <v>0</v>
      </c>
      <c r="H148" s="66">
        <f>PRODUCT(C148,F148)</f>
        <v>0</v>
      </c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57"/>
      <c r="ID148" s="57"/>
      <c r="IE148" s="57"/>
      <c r="IF148" s="57"/>
      <c r="IG148" s="57"/>
      <c r="IH148" s="57"/>
      <c r="II148" s="57"/>
      <c r="IJ148" s="57"/>
      <c r="IK148" s="57"/>
      <c r="IL148" s="57"/>
      <c r="IM148" s="57"/>
      <c r="IN148" s="57"/>
    </row>
    <row r="149" spans="1:248" s="37" customFormat="1" x14ac:dyDescent="0.3">
      <c r="A149" s="58"/>
      <c r="B149" s="64"/>
      <c r="C149" s="51"/>
      <c r="D149" s="52"/>
      <c r="E149" s="74"/>
      <c r="F149" s="54"/>
      <c r="G149" s="65"/>
      <c r="H149" s="66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</row>
    <row r="150" spans="1:248" s="37" customFormat="1" ht="72.75" x14ac:dyDescent="0.3">
      <c r="A150" s="58" t="s">
        <v>123</v>
      </c>
      <c r="B150" s="64" t="s">
        <v>124</v>
      </c>
      <c r="C150" s="51">
        <v>1</v>
      </c>
      <c r="D150" s="52" t="s">
        <v>31</v>
      </c>
      <c r="E150" s="53">
        <v>0</v>
      </c>
      <c r="F150" s="54">
        <v>0</v>
      </c>
      <c r="G150" s="65">
        <f>SUM(C150*E150)</f>
        <v>0</v>
      </c>
      <c r="H150" s="66">
        <f>PRODUCT(C150,F150)</f>
        <v>0</v>
      </c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7"/>
      <c r="FK150" s="57"/>
      <c r="FL150" s="57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7"/>
      <c r="GD150" s="57"/>
      <c r="GE150" s="57"/>
      <c r="GF150" s="57"/>
      <c r="GG150" s="57"/>
      <c r="GH150" s="57"/>
      <c r="GI150" s="57"/>
      <c r="GJ150" s="57"/>
      <c r="GK150" s="57"/>
      <c r="GL150" s="57"/>
      <c r="GM150" s="57"/>
      <c r="GN150" s="57"/>
      <c r="GO150" s="57"/>
      <c r="GP150" s="57"/>
      <c r="GQ150" s="57"/>
      <c r="GR150" s="57"/>
      <c r="GS150" s="57"/>
      <c r="GT150" s="57"/>
      <c r="GU150" s="57"/>
      <c r="GV150" s="57"/>
      <c r="GW150" s="57"/>
      <c r="GX150" s="57"/>
      <c r="GY150" s="57"/>
      <c r="GZ150" s="57"/>
      <c r="HA150" s="57"/>
      <c r="HB150" s="57"/>
      <c r="HC150" s="57"/>
      <c r="HD150" s="57"/>
      <c r="HE150" s="57"/>
      <c r="HF150" s="57"/>
      <c r="HG150" s="57"/>
      <c r="HH150" s="57"/>
      <c r="HI150" s="57"/>
      <c r="HJ150" s="57"/>
      <c r="HK150" s="57"/>
      <c r="HL150" s="57"/>
      <c r="HM150" s="57"/>
      <c r="HN150" s="57"/>
      <c r="HO150" s="57"/>
      <c r="HP150" s="57"/>
      <c r="HQ150" s="57"/>
      <c r="HR150" s="57"/>
      <c r="HS150" s="57"/>
      <c r="HT150" s="57"/>
      <c r="HU150" s="57"/>
      <c r="HV150" s="57"/>
      <c r="HW150" s="57"/>
      <c r="HX150" s="57"/>
      <c r="HY150" s="57"/>
      <c r="HZ150" s="57"/>
      <c r="IA150" s="57"/>
      <c r="IB150" s="57"/>
      <c r="IC150" s="57"/>
      <c r="ID150" s="57"/>
      <c r="IE150" s="57"/>
      <c r="IF150" s="57"/>
      <c r="IG150" s="57"/>
      <c r="IH150" s="57"/>
      <c r="II150" s="57"/>
      <c r="IJ150" s="57"/>
      <c r="IK150" s="57"/>
      <c r="IL150" s="57"/>
      <c r="IM150" s="57"/>
      <c r="IN150" s="57"/>
    </row>
    <row r="151" spans="1:248" s="37" customFormat="1" x14ac:dyDescent="0.3">
      <c r="A151" s="58"/>
      <c r="B151" s="64"/>
      <c r="C151" s="51"/>
      <c r="D151" s="52"/>
      <c r="E151" s="53"/>
      <c r="F151" s="54"/>
      <c r="G151" s="65"/>
      <c r="H151" s="66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  <c r="GM151" s="57"/>
      <c r="GN151" s="57"/>
      <c r="GO151" s="57"/>
      <c r="GP151" s="57"/>
      <c r="GQ151" s="57"/>
      <c r="GR151" s="57"/>
      <c r="GS151" s="57"/>
      <c r="GT151" s="57"/>
      <c r="GU151" s="57"/>
      <c r="GV151" s="57"/>
      <c r="GW151" s="57"/>
      <c r="GX151" s="57"/>
      <c r="GY151" s="57"/>
      <c r="GZ151" s="57"/>
      <c r="HA151" s="57"/>
      <c r="HB151" s="57"/>
      <c r="HC151" s="57"/>
      <c r="HD151" s="57"/>
      <c r="HE151" s="57"/>
      <c r="HF151" s="57"/>
      <c r="HG151" s="57"/>
      <c r="HH151" s="57"/>
      <c r="HI151" s="57"/>
      <c r="HJ151" s="57"/>
      <c r="HK151" s="57"/>
      <c r="HL151" s="57"/>
      <c r="HM151" s="57"/>
      <c r="HN151" s="57"/>
      <c r="HO151" s="57"/>
      <c r="HP151" s="57"/>
      <c r="HQ151" s="57"/>
      <c r="HR151" s="57"/>
      <c r="HS151" s="57"/>
      <c r="HT151" s="57"/>
      <c r="HU151" s="57"/>
      <c r="HV151" s="57"/>
      <c r="HW151" s="57"/>
      <c r="HX151" s="57"/>
      <c r="HY151" s="57"/>
      <c r="HZ151" s="57"/>
      <c r="IA151" s="57"/>
      <c r="IB151" s="57"/>
      <c r="IC151" s="57"/>
      <c r="ID151" s="57"/>
      <c r="IE151" s="57"/>
      <c r="IF151" s="57"/>
      <c r="IG151" s="57"/>
      <c r="IH151" s="57"/>
      <c r="II151" s="57"/>
      <c r="IJ151" s="57"/>
      <c r="IK151" s="57"/>
      <c r="IL151" s="57"/>
      <c r="IM151" s="57"/>
      <c r="IN151" s="57"/>
    </row>
    <row r="152" spans="1:248" s="37" customFormat="1" ht="45" x14ac:dyDescent="0.3">
      <c r="A152" s="58" t="s">
        <v>125</v>
      </c>
      <c r="B152" s="64" t="s">
        <v>126</v>
      </c>
      <c r="C152" s="51">
        <v>1</v>
      </c>
      <c r="D152" s="52" t="s">
        <v>31</v>
      </c>
      <c r="E152" s="53">
        <v>0</v>
      </c>
      <c r="F152" s="54">
        <v>0</v>
      </c>
      <c r="G152" s="65">
        <f>SUM(C152*E152)</f>
        <v>0</v>
      </c>
      <c r="H152" s="66">
        <f>PRODUCT(C152,F152)</f>
        <v>0</v>
      </c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  <c r="GM152" s="57"/>
      <c r="GN152" s="57"/>
      <c r="GO152" s="57"/>
      <c r="GP152" s="57"/>
      <c r="GQ152" s="57"/>
      <c r="GR152" s="57"/>
      <c r="GS152" s="57"/>
      <c r="GT152" s="57"/>
      <c r="GU152" s="57"/>
      <c r="GV152" s="57"/>
      <c r="GW152" s="57"/>
      <c r="GX152" s="57"/>
      <c r="GY152" s="57"/>
      <c r="GZ152" s="57"/>
      <c r="HA152" s="57"/>
      <c r="HB152" s="57"/>
      <c r="HC152" s="57"/>
      <c r="HD152" s="57"/>
      <c r="HE152" s="57"/>
      <c r="HF152" s="57"/>
      <c r="HG152" s="57"/>
      <c r="HH152" s="57"/>
      <c r="HI152" s="57"/>
      <c r="HJ152" s="57"/>
      <c r="HK152" s="57"/>
      <c r="HL152" s="57"/>
      <c r="HM152" s="57"/>
      <c r="HN152" s="57"/>
      <c r="HO152" s="57"/>
      <c r="HP152" s="57"/>
      <c r="HQ152" s="57"/>
      <c r="HR152" s="57"/>
      <c r="HS152" s="57"/>
      <c r="HT152" s="57"/>
      <c r="HU152" s="57"/>
      <c r="HV152" s="57"/>
      <c r="HW152" s="57"/>
      <c r="HX152" s="57"/>
      <c r="HY152" s="57"/>
      <c r="HZ152" s="57"/>
      <c r="IA152" s="57"/>
      <c r="IB152" s="57"/>
      <c r="IC152" s="57"/>
      <c r="ID152" s="57"/>
      <c r="IE152" s="57"/>
      <c r="IF152" s="57"/>
      <c r="IG152" s="57"/>
      <c r="IH152" s="57"/>
      <c r="II152" s="57"/>
      <c r="IJ152" s="57"/>
      <c r="IK152" s="57"/>
      <c r="IL152" s="57"/>
      <c r="IM152" s="57"/>
      <c r="IN152" s="57"/>
    </row>
    <row r="153" spans="1:248" s="37" customFormat="1" x14ac:dyDescent="0.3">
      <c r="A153" s="58"/>
      <c r="B153" s="64"/>
      <c r="C153" s="51"/>
      <c r="D153" s="52"/>
      <c r="E153" s="53"/>
      <c r="F153" s="54"/>
      <c r="G153" s="65"/>
      <c r="H153" s="66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  <c r="GM153" s="57"/>
      <c r="GN153" s="57"/>
      <c r="GO153" s="57"/>
      <c r="GP153" s="57"/>
      <c r="GQ153" s="57"/>
      <c r="GR153" s="57"/>
      <c r="GS153" s="57"/>
      <c r="GT153" s="57"/>
      <c r="GU153" s="57"/>
      <c r="GV153" s="57"/>
      <c r="GW153" s="57"/>
      <c r="GX153" s="57"/>
      <c r="GY153" s="57"/>
      <c r="GZ153" s="57"/>
      <c r="HA153" s="57"/>
      <c r="HB153" s="57"/>
      <c r="HC153" s="57"/>
      <c r="HD153" s="57"/>
      <c r="HE153" s="57"/>
      <c r="HF153" s="57"/>
      <c r="HG153" s="57"/>
      <c r="HH153" s="57"/>
      <c r="HI153" s="57"/>
      <c r="HJ153" s="57"/>
      <c r="HK153" s="57"/>
      <c r="HL153" s="57"/>
      <c r="HM153" s="57"/>
      <c r="HN153" s="57"/>
      <c r="HO153" s="57"/>
      <c r="HP153" s="57"/>
      <c r="HQ153" s="57"/>
      <c r="HR153" s="57"/>
      <c r="HS153" s="57"/>
      <c r="HT153" s="57"/>
      <c r="HU153" s="57"/>
      <c r="HV153" s="57"/>
      <c r="HW153" s="57"/>
      <c r="HX153" s="57"/>
      <c r="HY153" s="57"/>
      <c r="HZ153" s="57"/>
      <c r="IA153" s="57"/>
      <c r="IB153" s="57"/>
      <c r="IC153" s="57"/>
      <c r="ID153" s="57"/>
      <c r="IE153" s="57"/>
      <c r="IF153" s="57"/>
      <c r="IG153" s="57"/>
      <c r="IH153" s="57"/>
      <c r="II153" s="57"/>
      <c r="IJ153" s="57"/>
      <c r="IK153" s="57"/>
      <c r="IL153" s="57"/>
      <c r="IM153" s="57"/>
      <c r="IN153" s="57"/>
    </row>
    <row r="154" spans="1:248" s="37" customFormat="1" x14ac:dyDescent="0.3">
      <c r="A154" s="107" t="s">
        <v>127</v>
      </c>
      <c r="B154" s="107"/>
      <c r="C154" s="51"/>
      <c r="D154" s="52"/>
      <c r="E154" s="53"/>
      <c r="F154" s="54"/>
      <c r="G154" s="65"/>
      <c r="H154" s="66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  <c r="ER154" s="57"/>
      <c r="ES154" s="57"/>
      <c r="ET154" s="57"/>
      <c r="EU154" s="57"/>
      <c r="EV154" s="57"/>
      <c r="EW154" s="57"/>
      <c r="EX154" s="57"/>
      <c r="EY154" s="57"/>
      <c r="EZ154" s="57"/>
      <c r="FA154" s="57"/>
      <c r="FB154" s="57"/>
      <c r="FC154" s="57"/>
      <c r="FD154" s="57"/>
      <c r="FE154" s="57"/>
      <c r="FF154" s="57"/>
      <c r="FG154" s="57"/>
      <c r="FH154" s="57"/>
      <c r="FI154" s="57"/>
      <c r="FJ154" s="57"/>
      <c r="FK154" s="57"/>
      <c r="FL154" s="57"/>
      <c r="FM154" s="57"/>
      <c r="FN154" s="57"/>
      <c r="FO154" s="57"/>
      <c r="FP154" s="57"/>
      <c r="FQ154" s="57"/>
      <c r="FR154" s="57"/>
      <c r="FS154" s="57"/>
      <c r="FT154" s="57"/>
      <c r="FU154" s="57"/>
      <c r="FV154" s="57"/>
      <c r="FW154" s="57"/>
      <c r="FX154" s="57"/>
      <c r="FY154" s="57"/>
      <c r="FZ154" s="57"/>
      <c r="GA154" s="57"/>
      <c r="GB154" s="57"/>
      <c r="GC154" s="57"/>
      <c r="GD154" s="57"/>
      <c r="GE154" s="57"/>
      <c r="GF154" s="57"/>
      <c r="GG154" s="57"/>
      <c r="GH154" s="57"/>
      <c r="GI154" s="57"/>
      <c r="GJ154" s="57"/>
      <c r="GK154" s="57"/>
      <c r="GL154" s="57"/>
      <c r="GM154" s="57"/>
      <c r="GN154" s="57"/>
      <c r="GO154" s="57"/>
      <c r="GP154" s="57"/>
      <c r="GQ154" s="57"/>
      <c r="GR154" s="57"/>
      <c r="GS154" s="57"/>
      <c r="GT154" s="57"/>
      <c r="GU154" s="57"/>
      <c r="GV154" s="57"/>
      <c r="GW154" s="57"/>
      <c r="GX154" s="57"/>
      <c r="GY154" s="57"/>
      <c r="GZ154" s="57"/>
      <c r="HA154" s="57"/>
      <c r="HB154" s="57"/>
      <c r="HC154" s="57"/>
      <c r="HD154" s="57"/>
      <c r="HE154" s="57"/>
      <c r="HF154" s="57"/>
      <c r="HG154" s="57"/>
      <c r="HH154" s="57"/>
      <c r="HI154" s="57"/>
      <c r="HJ154" s="57"/>
      <c r="HK154" s="57"/>
      <c r="HL154" s="57"/>
      <c r="HM154" s="57"/>
      <c r="HN154" s="57"/>
      <c r="HO154" s="57"/>
      <c r="HP154" s="57"/>
      <c r="HQ154" s="57"/>
      <c r="HR154" s="57"/>
      <c r="HS154" s="57"/>
      <c r="HT154" s="57"/>
      <c r="HU154" s="57"/>
      <c r="HV154" s="57"/>
      <c r="HW154" s="57"/>
      <c r="HX154" s="57"/>
      <c r="HY154" s="57"/>
      <c r="HZ154" s="57"/>
      <c r="IA154" s="57"/>
      <c r="IB154" s="57"/>
      <c r="IC154" s="57"/>
      <c r="ID154" s="57"/>
      <c r="IE154" s="57"/>
      <c r="IF154" s="57"/>
      <c r="IG154" s="57"/>
      <c r="IH154" s="57"/>
      <c r="II154" s="57"/>
      <c r="IJ154" s="57"/>
      <c r="IK154" s="57"/>
      <c r="IL154" s="57"/>
      <c r="IM154" s="57"/>
      <c r="IN154" s="57"/>
    </row>
    <row r="155" spans="1:248" s="37" customFormat="1" x14ac:dyDescent="0.3">
      <c r="A155" s="58"/>
      <c r="B155" s="64"/>
      <c r="C155" s="51"/>
      <c r="D155" s="52"/>
      <c r="E155" s="53"/>
      <c r="F155" s="54"/>
      <c r="G155" s="65"/>
      <c r="H155" s="66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  <c r="GM155" s="57"/>
      <c r="GN155" s="57"/>
      <c r="GO155" s="57"/>
      <c r="GP155" s="57"/>
      <c r="GQ155" s="57"/>
      <c r="GR155" s="57"/>
      <c r="GS155" s="57"/>
      <c r="GT155" s="57"/>
      <c r="GU155" s="57"/>
      <c r="GV155" s="57"/>
      <c r="GW155" s="57"/>
      <c r="GX155" s="57"/>
      <c r="GY155" s="57"/>
      <c r="GZ155" s="57"/>
      <c r="HA155" s="57"/>
      <c r="HB155" s="57"/>
      <c r="HC155" s="57"/>
      <c r="HD155" s="57"/>
      <c r="HE155" s="57"/>
      <c r="HF155" s="57"/>
      <c r="HG155" s="57"/>
      <c r="HH155" s="57"/>
      <c r="HI155" s="57"/>
      <c r="HJ155" s="57"/>
      <c r="HK155" s="57"/>
      <c r="HL155" s="57"/>
      <c r="HM155" s="57"/>
      <c r="HN155" s="57"/>
      <c r="HO155" s="57"/>
      <c r="HP155" s="57"/>
      <c r="HQ155" s="57"/>
      <c r="HR155" s="57"/>
      <c r="HS155" s="57"/>
      <c r="HT155" s="57"/>
      <c r="HU155" s="57"/>
      <c r="HV155" s="57"/>
      <c r="HW155" s="57"/>
      <c r="HX155" s="57"/>
      <c r="HY155" s="57"/>
      <c r="HZ155" s="57"/>
      <c r="IA155" s="57"/>
      <c r="IB155" s="57"/>
      <c r="IC155" s="57"/>
      <c r="ID155" s="57"/>
      <c r="IE155" s="57"/>
      <c r="IF155" s="57"/>
      <c r="IG155" s="57"/>
      <c r="IH155" s="57"/>
      <c r="II155" s="57"/>
      <c r="IJ155" s="57"/>
      <c r="IK155" s="57"/>
      <c r="IL155" s="57"/>
      <c r="IM155" s="57"/>
      <c r="IN155" s="57"/>
    </row>
    <row r="156" spans="1:248" s="37" customFormat="1" ht="30" x14ac:dyDescent="0.3">
      <c r="A156" s="58" t="s">
        <v>128</v>
      </c>
      <c r="B156" s="64" t="s">
        <v>129</v>
      </c>
      <c r="C156" s="51">
        <v>1</v>
      </c>
      <c r="D156" s="52" t="s">
        <v>31</v>
      </c>
      <c r="E156" s="53">
        <v>0</v>
      </c>
      <c r="F156" s="54">
        <v>0</v>
      </c>
      <c r="G156" s="65">
        <f>SUM(C156*E156)</f>
        <v>0</v>
      </c>
      <c r="H156" s="66">
        <f>PRODUCT(C156,F156)</f>
        <v>0</v>
      </c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/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7"/>
      <c r="FK156" s="57"/>
      <c r="FL156" s="57"/>
      <c r="FM156" s="57"/>
      <c r="FN156" s="57"/>
      <c r="FO156" s="57"/>
      <c r="FP156" s="57"/>
      <c r="FQ156" s="57"/>
      <c r="FR156" s="57"/>
      <c r="FS156" s="57"/>
      <c r="FT156" s="57"/>
      <c r="FU156" s="57"/>
      <c r="FV156" s="57"/>
      <c r="FW156" s="57"/>
      <c r="FX156" s="57"/>
      <c r="FY156" s="57"/>
      <c r="FZ156" s="57"/>
      <c r="GA156" s="57"/>
      <c r="GB156" s="57"/>
      <c r="GC156" s="57"/>
      <c r="GD156" s="57"/>
      <c r="GE156" s="57"/>
      <c r="GF156" s="57"/>
      <c r="GG156" s="57"/>
      <c r="GH156" s="57"/>
      <c r="GI156" s="57"/>
      <c r="GJ156" s="57"/>
      <c r="GK156" s="57"/>
      <c r="GL156" s="57"/>
      <c r="GM156" s="57"/>
      <c r="GN156" s="57"/>
      <c r="GO156" s="57"/>
      <c r="GP156" s="57"/>
      <c r="GQ156" s="57"/>
      <c r="GR156" s="57"/>
      <c r="GS156" s="57"/>
      <c r="GT156" s="57"/>
      <c r="GU156" s="57"/>
      <c r="GV156" s="57"/>
      <c r="GW156" s="57"/>
      <c r="GX156" s="57"/>
      <c r="GY156" s="57"/>
      <c r="GZ156" s="57"/>
      <c r="HA156" s="57"/>
      <c r="HB156" s="57"/>
      <c r="HC156" s="57"/>
      <c r="HD156" s="57"/>
      <c r="HE156" s="57"/>
      <c r="HF156" s="57"/>
      <c r="HG156" s="57"/>
      <c r="HH156" s="57"/>
      <c r="HI156" s="57"/>
      <c r="HJ156" s="57"/>
      <c r="HK156" s="57"/>
      <c r="HL156" s="57"/>
      <c r="HM156" s="57"/>
      <c r="HN156" s="57"/>
      <c r="HO156" s="57"/>
      <c r="HP156" s="57"/>
      <c r="HQ156" s="57"/>
      <c r="HR156" s="57"/>
      <c r="HS156" s="57"/>
      <c r="HT156" s="57"/>
      <c r="HU156" s="57"/>
      <c r="HV156" s="57"/>
      <c r="HW156" s="57"/>
      <c r="HX156" s="57"/>
      <c r="HY156" s="57"/>
      <c r="HZ156" s="57"/>
      <c r="IA156" s="57"/>
      <c r="IB156" s="57"/>
      <c r="IC156" s="57"/>
      <c r="ID156" s="57"/>
      <c r="IE156" s="57"/>
      <c r="IF156" s="57"/>
      <c r="IG156" s="57"/>
      <c r="IH156" s="57"/>
      <c r="II156" s="57"/>
      <c r="IJ156" s="57"/>
      <c r="IK156" s="57"/>
      <c r="IL156" s="57"/>
      <c r="IM156" s="57"/>
      <c r="IN156" s="57"/>
    </row>
    <row r="157" spans="1:248" s="37" customFormat="1" x14ac:dyDescent="0.3">
      <c r="A157" s="58"/>
      <c r="B157" s="64"/>
      <c r="C157" s="51"/>
      <c r="D157" s="52"/>
      <c r="E157" s="53"/>
      <c r="F157" s="54"/>
      <c r="G157" s="65"/>
      <c r="H157" s="66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  <c r="GM157" s="57"/>
      <c r="GN157" s="57"/>
      <c r="GO157" s="57"/>
      <c r="GP157" s="57"/>
      <c r="GQ157" s="57"/>
      <c r="GR157" s="57"/>
      <c r="GS157" s="57"/>
      <c r="GT157" s="57"/>
      <c r="GU157" s="57"/>
      <c r="GV157" s="57"/>
      <c r="GW157" s="57"/>
      <c r="GX157" s="57"/>
      <c r="GY157" s="57"/>
      <c r="GZ157" s="57"/>
      <c r="HA157" s="57"/>
      <c r="HB157" s="57"/>
      <c r="HC157" s="57"/>
      <c r="HD157" s="57"/>
      <c r="HE157" s="57"/>
      <c r="HF157" s="57"/>
      <c r="HG157" s="57"/>
      <c r="HH157" s="57"/>
      <c r="HI157" s="57"/>
      <c r="HJ157" s="57"/>
      <c r="HK157" s="57"/>
      <c r="HL157" s="57"/>
      <c r="HM157" s="57"/>
      <c r="HN157" s="57"/>
      <c r="HO157" s="57"/>
      <c r="HP157" s="57"/>
      <c r="HQ157" s="57"/>
      <c r="HR157" s="57"/>
      <c r="HS157" s="57"/>
      <c r="HT157" s="57"/>
      <c r="HU157" s="57"/>
      <c r="HV157" s="57"/>
      <c r="HW157" s="57"/>
      <c r="HX157" s="57"/>
      <c r="HY157" s="57"/>
      <c r="HZ157" s="57"/>
      <c r="IA157" s="57"/>
      <c r="IB157" s="57"/>
      <c r="IC157" s="57"/>
      <c r="ID157" s="57"/>
      <c r="IE157" s="57"/>
      <c r="IF157" s="57"/>
      <c r="IG157" s="57"/>
      <c r="IH157" s="57"/>
      <c r="II157" s="57"/>
      <c r="IJ157" s="57"/>
      <c r="IK157" s="57"/>
      <c r="IL157" s="57"/>
      <c r="IM157" s="57"/>
      <c r="IN157" s="57"/>
    </row>
    <row r="158" spans="1:248" s="37" customFormat="1" ht="60" x14ac:dyDescent="0.3">
      <c r="A158" s="58" t="s">
        <v>130</v>
      </c>
      <c r="B158" s="64" t="s">
        <v>131</v>
      </c>
      <c r="C158" s="51">
        <v>1</v>
      </c>
      <c r="D158" s="52" t="s">
        <v>31</v>
      </c>
      <c r="E158" s="53">
        <v>0</v>
      </c>
      <c r="F158" s="54">
        <v>0</v>
      </c>
      <c r="G158" s="65">
        <f>SUM(C158*E158)</f>
        <v>0</v>
      </c>
      <c r="H158" s="66">
        <f>PRODUCT(C158,F158)</f>
        <v>0</v>
      </c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  <c r="FI158" s="57"/>
      <c r="FJ158" s="57"/>
      <c r="FK158" s="57"/>
      <c r="FL158" s="57"/>
      <c r="FM158" s="57"/>
      <c r="FN158" s="57"/>
      <c r="FO158" s="57"/>
      <c r="FP158" s="57"/>
      <c r="FQ158" s="57"/>
      <c r="FR158" s="57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7"/>
      <c r="GD158" s="57"/>
      <c r="GE158" s="57"/>
      <c r="GF158" s="57"/>
      <c r="GG158" s="57"/>
      <c r="GH158" s="57"/>
      <c r="GI158" s="57"/>
      <c r="GJ158" s="57"/>
      <c r="GK158" s="57"/>
      <c r="GL158" s="57"/>
      <c r="GM158" s="57"/>
      <c r="GN158" s="57"/>
      <c r="GO158" s="57"/>
      <c r="GP158" s="57"/>
      <c r="GQ158" s="57"/>
      <c r="GR158" s="57"/>
      <c r="GS158" s="57"/>
      <c r="GT158" s="57"/>
      <c r="GU158" s="57"/>
      <c r="GV158" s="57"/>
      <c r="GW158" s="57"/>
      <c r="GX158" s="57"/>
      <c r="GY158" s="57"/>
      <c r="GZ158" s="57"/>
      <c r="HA158" s="57"/>
      <c r="HB158" s="57"/>
      <c r="HC158" s="57"/>
      <c r="HD158" s="57"/>
      <c r="HE158" s="57"/>
      <c r="HF158" s="57"/>
      <c r="HG158" s="57"/>
      <c r="HH158" s="57"/>
      <c r="HI158" s="57"/>
      <c r="HJ158" s="57"/>
      <c r="HK158" s="57"/>
      <c r="HL158" s="57"/>
      <c r="HM158" s="57"/>
      <c r="HN158" s="57"/>
      <c r="HO158" s="57"/>
      <c r="HP158" s="57"/>
      <c r="HQ158" s="57"/>
      <c r="HR158" s="57"/>
      <c r="HS158" s="57"/>
      <c r="HT158" s="57"/>
      <c r="HU158" s="57"/>
      <c r="HV158" s="57"/>
      <c r="HW158" s="57"/>
      <c r="HX158" s="57"/>
      <c r="HY158" s="57"/>
      <c r="HZ158" s="57"/>
      <c r="IA158" s="57"/>
      <c r="IB158" s="57"/>
      <c r="IC158" s="57"/>
      <c r="ID158" s="57"/>
      <c r="IE158" s="57"/>
      <c r="IF158" s="57"/>
      <c r="IG158" s="57"/>
      <c r="IH158" s="57"/>
      <c r="II158" s="57"/>
      <c r="IJ158" s="57"/>
      <c r="IK158" s="57"/>
      <c r="IL158" s="57"/>
      <c r="IM158" s="57"/>
      <c r="IN158" s="57"/>
    </row>
    <row r="159" spans="1:248" s="37" customFormat="1" x14ac:dyDescent="0.3">
      <c r="A159" s="58"/>
      <c r="B159" s="64"/>
      <c r="C159" s="51"/>
      <c r="D159" s="52"/>
      <c r="E159" s="53"/>
      <c r="F159" s="54"/>
      <c r="G159" s="65"/>
      <c r="H159" s="66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  <c r="EM159" s="57"/>
      <c r="EN159" s="57"/>
      <c r="EO159" s="57"/>
      <c r="EP159" s="57"/>
      <c r="EQ159" s="57"/>
      <c r="ER159" s="57"/>
      <c r="ES159" s="57"/>
      <c r="ET159" s="57"/>
      <c r="EU159" s="57"/>
      <c r="EV159" s="57"/>
      <c r="EW159" s="57"/>
      <c r="EX159" s="57"/>
      <c r="EY159" s="57"/>
      <c r="EZ159" s="57"/>
      <c r="FA159" s="57"/>
      <c r="FB159" s="57"/>
      <c r="FC159" s="57"/>
      <c r="FD159" s="57"/>
      <c r="FE159" s="57"/>
      <c r="FF159" s="57"/>
      <c r="FG159" s="57"/>
      <c r="FH159" s="57"/>
      <c r="FI159" s="57"/>
      <c r="FJ159" s="57"/>
      <c r="FK159" s="57"/>
      <c r="FL159" s="57"/>
      <c r="FM159" s="57"/>
      <c r="FN159" s="57"/>
      <c r="FO159" s="57"/>
      <c r="FP159" s="57"/>
      <c r="FQ159" s="57"/>
      <c r="FR159" s="57"/>
      <c r="FS159" s="57"/>
      <c r="FT159" s="57"/>
      <c r="FU159" s="57"/>
      <c r="FV159" s="57"/>
      <c r="FW159" s="57"/>
      <c r="FX159" s="57"/>
      <c r="FY159" s="57"/>
      <c r="FZ159" s="57"/>
      <c r="GA159" s="57"/>
      <c r="GB159" s="57"/>
      <c r="GC159" s="57"/>
      <c r="GD159" s="57"/>
      <c r="GE159" s="57"/>
      <c r="GF159" s="57"/>
      <c r="GG159" s="57"/>
      <c r="GH159" s="57"/>
      <c r="GI159" s="57"/>
      <c r="GJ159" s="57"/>
      <c r="GK159" s="57"/>
      <c r="GL159" s="57"/>
      <c r="GM159" s="57"/>
      <c r="GN159" s="57"/>
      <c r="GO159" s="57"/>
      <c r="GP159" s="57"/>
      <c r="GQ159" s="57"/>
      <c r="GR159" s="57"/>
      <c r="GS159" s="57"/>
      <c r="GT159" s="57"/>
      <c r="GU159" s="57"/>
      <c r="GV159" s="57"/>
      <c r="GW159" s="57"/>
      <c r="GX159" s="57"/>
      <c r="GY159" s="57"/>
      <c r="GZ159" s="57"/>
      <c r="HA159" s="57"/>
      <c r="HB159" s="57"/>
      <c r="HC159" s="57"/>
      <c r="HD159" s="57"/>
      <c r="HE159" s="57"/>
      <c r="HF159" s="57"/>
      <c r="HG159" s="57"/>
      <c r="HH159" s="57"/>
      <c r="HI159" s="57"/>
      <c r="HJ159" s="57"/>
      <c r="HK159" s="57"/>
      <c r="HL159" s="57"/>
      <c r="HM159" s="57"/>
      <c r="HN159" s="57"/>
      <c r="HO159" s="57"/>
      <c r="HP159" s="57"/>
      <c r="HQ159" s="57"/>
      <c r="HR159" s="57"/>
      <c r="HS159" s="57"/>
      <c r="HT159" s="57"/>
      <c r="HU159" s="57"/>
      <c r="HV159" s="57"/>
      <c r="HW159" s="57"/>
      <c r="HX159" s="57"/>
      <c r="HY159" s="57"/>
      <c r="HZ159" s="57"/>
      <c r="IA159" s="57"/>
      <c r="IB159" s="57"/>
      <c r="IC159" s="57"/>
      <c r="ID159" s="57"/>
      <c r="IE159" s="57"/>
      <c r="IF159" s="57"/>
      <c r="IG159" s="57"/>
      <c r="IH159" s="57"/>
      <c r="II159" s="57"/>
      <c r="IJ159" s="57"/>
      <c r="IK159" s="57"/>
      <c r="IL159" s="57"/>
      <c r="IM159" s="57"/>
      <c r="IN159" s="57"/>
    </row>
    <row r="160" spans="1:248" s="37" customFormat="1" ht="30" x14ac:dyDescent="0.3">
      <c r="A160" s="58" t="s">
        <v>132</v>
      </c>
      <c r="B160" s="64" t="s">
        <v>133</v>
      </c>
      <c r="C160" s="51">
        <v>1</v>
      </c>
      <c r="D160" s="52" t="s">
        <v>31</v>
      </c>
      <c r="E160" s="53">
        <v>0</v>
      </c>
      <c r="F160" s="54">
        <v>0</v>
      </c>
      <c r="G160" s="65">
        <f>SUM(C160*E160)</f>
        <v>0</v>
      </c>
      <c r="H160" s="66">
        <f>PRODUCT(C160,F160)</f>
        <v>0</v>
      </c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  <c r="FI160" s="57"/>
      <c r="FJ160" s="57"/>
      <c r="FK160" s="57"/>
      <c r="FL160" s="57"/>
      <c r="FM160" s="57"/>
      <c r="FN160" s="57"/>
      <c r="FO160" s="57"/>
      <c r="FP160" s="57"/>
      <c r="FQ160" s="57"/>
      <c r="FR160" s="57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7"/>
      <c r="GD160" s="57"/>
      <c r="GE160" s="57"/>
      <c r="GF160" s="57"/>
      <c r="GG160" s="57"/>
      <c r="GH160" s="57"/>
      <c r="GI160" s="57"/>
      <c r="GJ160" s="57"/>
      <c r="GK160" s="57"/>
      <c r="GL160" s="57"/>
      <c r="GM160" s="57"/>
      <c r="GN160" s="57"/>
      <c r="GO160" s="57"/>
      <c r="GP160" s="57"/>
      <c r="GQ160" s="57"/>
      <c r="GR160" s="57"/>
      <c r="GS160" s="57"/>
      <c r="GT160" s="57"/>
      <c r="GU160" s="57"/>
      <c r="GV160" s="57"/>
      <c r="GW160" s="57"/>
      <c r="GX160" s="57"/>
      <c r="GY160" s="57"/>
      <c r="GZ160" s="57"/>
      <c r="HA160" s="57"/>
      <c r="HB160" s="57"/>
      <c r="HC160" s="57"/>
      <c r="HD160" s="57"/>
      <c r="HE160" s="57"/>
      <c r="HF160" s="57"/>
      <c r="HG160" s="57"/>
      <c r="HH160" s="57"/>
      <c r="HI160" s="57"/>
      <c r="HJ160" s="57"/>
      <c r="HK160" s="57"/>
      <c r="HL160" s="57"/>
      <c r="HM160" s="57"/>
      <c r="HN160" s="57"/>
      <c r="HO160" s="57"/>
      <c r="HP160" s="57"/>
      <c r="HQ160" s="57"/>
      <c r="HR160" s="57"/>
      <c r="HS160" s="57"/>
      <c r="HT160" s="57"/>
      <c r="HU160" s="57"/>
      <c r="HV160" s="57"/>
      <c r="HW160" s="57"/>
      <c r="HX160" s="57"/>
      <c r="HY160" s="57"/>
      <c r="HZ160" s="57"/>
      <c r="IA160" s="57"/>
      <c r="IB160" s="57"/>
      <c r="IC160" s="57"/>
      <c r="ID160" s="57"/>
      <c r="IE160" s="57"/>
      <c r="IF160" s="57"/>
      <c r="IG160" s="57"/>
      <c r="IH160" s="57"/>
      <c r="II160" s="57"/>
      <c r="IJ160" s="57"/>
      <c r="IK160" s="57"/>
      <c r="IL160" s="57"/>
      <c r="IM160" s="57"/>
      <c r="IN160" s="57"/>
    </row>
    <row r="161" spans="1:248" s="37" customFormat="1" x14ac:dyDescent="0.3">
      <c r="A161" s="58"/>
      <c r="B161" s="64"/>
      <c r="C161" s="51"/>
      <c r="D161" s="52"/>
      <c r="E161" s="53"/>
      <c r="F161" s="54"/>
      <c r="G161" s="65"/>
      <c r="H161" s="66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  <c r="EM161" s="57"/>
      <c r="EN161" s="57"/>
      <c r="EO161" s="57"/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57"/>
      <c r="FG161" s="57"/>
      <c r="FH161" s="57"/>
      <c r="FI161" s="57"/>
      <c r="FJ161" s="57"/>
      <c r="FK161" s="57"/>
      <c r="FL161" s="57"/>
      <c r="FM161" s="57"/>
      <c r="FN161" s="57"/>
      <c r="FO161" s="57"/>
      <c r="FP161" s="57"/>
      <c r="FQ161" s="57"/>
      <c r="FR161" s="57"/>
      <c r="FS161" s="57"/>
      <c r="FT161" s="57"/>
      <c r="FU161" s="57"/>
      <c r="FV161" s="57"/>
      <c r="FW161" s="57"/>
      <c r="FX161" s="57"/>
      <c r="FY161" s="57"/>
      <c r="FZ161" s="57"/>
      <c r="GA161" s="57"/>
      <c r="GB161" s="57"/>
      <c r="GC161" s="57"/>
      <c r="GD161" s="57"/>
      <c r="GE161" s="57"/>
      <c r="GF161" s="57"/>
      <c r="GG161" s="57"/>
      <c r="GH161" s="57"/>
      <c r="GI161" s="57"/>
      <c r="GJ161" s="57"/>
      <c r="GK161" s="57"/>
      <c r="GL161" s="57"/>
      <c r="GM161" s="57"/>
      <c r="GN161" s="57"/>
      <c r="GO161" s="57"/>
      <c r="GP161" s="57"/>
      <c r="GQ161" s="57"/>
      <c r="GR161" s="57"/>
      <c r="GS161" s="57"/>
      <c r="GT161" s="57"/>
      <c r="GU161" s="57"/>
      <c r="GV161" s="57"/>
      <c r="GW161" s="57"/>
      <c r="GX161" s="57"/>
      <c r="GY161" s="57"/>
      <c r="GZ161" s="57"/>
      <c r="HA161" s="57"/>
      <c r="HB161" s="57"/>
      <c r="HC161" s="57"/>
      <c r="HD161" s="57"/>
      <c r="HE161" s="57"/>
      <c r="HF161" s="57"/>
      <c r="HG161" s="57"/>
      <c r="HH161" s="57"/>
      <c r="HI161" s="57"/>
      <c r="HJ161" s="57"/>
      <c r="HK161" s="57"/>
      <c r="HL161" s="57"/>
      <c r="HM161" s="57"/>
      <c r="HN161" s="57"/>
      <c r="HO161" s="57"/>
      <c r="HP161" s="57"/>
      <c r="HQ161" s="57"/>
      <c r="HR161" s="57"/>
      <c r="HS161" s="57"/>
      <c r="HT161" s="57"/>
      <c r="HU161" s="57"/>
      <c r="HV161" s="57"/>
      <c r="HW161" s="57"/>
      <c r="HX161" s="57"/>
      <c r="HY161" s="57"/>
      <c r="HZ161" s="57"/>
      <c r="IA161" s="57"/>
      <c r="IB161" s="57"/>
      <c r="IC161" s="57"/>
      <c r="ID161" s="57"/>
      <c r="IE161" s="57"/>
      <c r="IF161" s="57"/>
      <c r="IG161" s="57"/>
      <c r="IH161" s="57"/>
      <c r="II161" s="57"/>
      <c r="IJ161" s="57"/>
      <c r="IK161" s="57"/>
      <c r="IL161" s="57"/>
      <c r="IM161" s="57"/>
      <c r="IN161" s="57"/>
    </row>
    <row r="162" spans="1:248" s="37" customFormat="1" ht="45" x14ac:dyDescent="0.3">
      <c r="A162" s="58" t="s">
        <v>134</v>
      </c>
      <c r="B162" s="64" t="s">
        <v>135</v>
      </c>
      <c r="C162" s="51">
        <v>1</v>
      </c>
      <c r="D162" s="52" t="s">
        <v>31</v>
      </c>
      <c r="E162" s="53">
        <v>0</v>
      </c>
      <c r="F162" s="54">
        <v>0</v>
      </c>
      <c r="G162" s="65">
        <f>SUM(C162*E162)</f>
        <v>0</v>
      </c>
      <c r="H162" s="66">
        <f>PRODUCT(C162,F162)</f>
        <v>0</v>
      </c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  <c r="EM162" s="57"/>
      <c r="EN162" s="57"/>
      <c r="EO162" s="57"/>
      <c r="EP162" s="57"/>
      <c r="EQ162" s="57"/>
      <c r="ER162" s="57"/>
      <c r="ES162" s="57"/>
      <c r="ET162" s="57"/>
      <c r="EU162" s="57"/>
      <c r="EV162" s="57"/>
      <c r="EW162" s="57"/>
      <c r="EX162" s="57"/>
      <c r="EY162" s="57"/>
      <c r="EZ162" s="57"/>
      <c r="FA162" s="57"/>
      <c r="FB162" s="57"/>
      <c r="FC162" s="57"/>
      <c r="FD162" s="57"/>
      <c r="FE162" s="57"/>
      <c r="FF162" s="57"/>
      <c r="FG162" s="57"/>
      <c r="FH162" s="57"/>
      <c r="FI162" s="57"/>
      <c r="FJ162" s="57"/>
      <c r="FK162" s="57"/>
      <c r="FL162" s="57"/>
      <c r="FM162" s="57"/>
      <c r="FN162" s="57"/>
      <c r="FO162" s="57"/>
      <c r="FP162" s="57"/>
      <c r="FQ162" s="57"/>
      <c r="FR162" s="57"/>
      <c r="FS162" s="57"/>
      <c r="FT162" s="57"/>
      <c r="FU162" s="57"/>
      <c r="FV162" s="57"/>
      <c r="FW162" s="57"/>
      <c r="FX162" s="57"/>
      <c r="FY162" s="57"/>
      <c r="FZ162" s="57"/>
      <c r="GA162" s="57"/>
      <c r="GB162" s="57"/>
      <c r="GC162" s="57"/>
      <c r="GD162" s="57"/>
      <c r="GE162" s="57"/>
      <c r="GF162" s="57"/>
      <c r="GG162" s="57"/>
      <c r="GH162" s="57"/>
      <c r="GI162" s="57"/>
      <c r="GJ162" s="57"/>
      <c r="GK162" s="57"/>
      <c r="GL162" s="57"/>
      <c r="GM162" s="57"/>
      <c r="GN162" s="57"/>
      <c r="GO162" s="57"/>
      <c r="GP162" s="57"/>
      <c r="GQ162" s="57"/>
      <c r="GR162" s="57"/>
      <c r="GS162" s="57"/>
      <c r="GT162" s="57"/>
      <c r="GU162" s="57"/>
      <c r="GV162" s="57"/>
      <c r="GW162" s="57"/>
      <c r="GX162" s="57"/>
      <c r="GY162" s="57"/>
      <c r="GZ162" s="57"/>
      <c r="HA162" s="57"/>
      <c r="HB162" s="57"/>
      <c r="HC162" s="57"/>
      <c r="HD162" s="57"/>
      <c r="HE162" s="57"/>
      <c r="HF162" s="57"/>
      <c r="HG162" s="57"/>
      <c r="HH162" s="57"/>
      <c r="HI162" s="57"/>
      <c r="HJ162" s="57"/>
      <c r="HK162" s="57"/>
      <c r="HL162" s="57"/>
      <c r="HM162" s="57"/>
      <c r="HN162" s="57"/>
      <c r="HO162" s="57"/>
      <c r="HP162" s="57"/>
      <c r="HQ162" s="57"/>
      <c r="HR162" s="57"/>
      <c r="HS162" s="57"/>
      <c r="HT162" s="57"/>
      <c r="HU162" s="57"/>
      <c r="HV162" s="57"/>
      <c r="HW162" s="57"/>
      <c r="HX162" s="57"/>
      <c r="HY162" s="57"/>
      <c r="HZ162" s="57"/>
      <c r="IA162" s="57"/>
      <c r="IB162" s="57"/>
      <c r="IC162" s="57"/>
      <c r="ID162" s="57"/>
      <c r="IE162" s="57"/>
      <c r="IF162" s="57"/>
      <c r="IG162" s="57"/>
      <c r="IH162" s="57"/>
      <c r="II162" s="57"/>
      <c r="IJ162" s="57"/>
      <c r="IK162" s="57"/>
      <c r="IL162" s="57"/>
      <c r="IM162" s="57"/>
      <c r="IN162" s="57"/>
    </row>
    <row r="163" spans="1:248" s="37" customFormat="1" x14ac:dyDescent="0.3">
      <c r="A163" s="58"/>
      <c r="B163" s="64"/>
      <c r="C163" s="51"/>
      <c r="D163" s="52"/>
      <c r="E163" s="53"/>
      <c r="F163" s="54"/>
      <c r="G163" s="65"/>
      <c r="H163" s="66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7"/>
      <c r="HU163" s="57"/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  <c r="IF163" s="57"/>
      <c r="IG163" s="57"/>
      <c r="IH163" s="57"/>
      <c r="II163" s="57"/>
      <c r="IJ163" s="57"/>
      <c r="IK163" s="57"/>
      <c r="IL163" s="57"/>
      <c r="IM163" s="57"/>
      <c r="IN163" s="57"/>
    </row>
    <row r="164" spans="1:248" s="37" customFormat="1" ht="45" x14ac:dyDescent="0.3">
      <c r="A164" s="58" t="s">
        <v>136</v>
      </c>
      <c r="B164" s="64" t="s">
        <v>137</v>
      </c>
      <c r="C164" s="51">
        <v>1</v>
      </c>
      <c r="D164" s="52" t="s">
        <v>31</v>
      </c>
      <c r="E164" s="53">
        <v>0</v>
      </c>
      <c r="F164" s="54">
        <v>0</v>
      </c>
      <c r="G164" s="65">
        <f>SUM(C164*E164)</f>
        <v>0</v>
      </c>
      <c r="H164" s="66">
        <f>PRODUCT(C164,F164)</f>
        <v>0</v>
      </c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  <c r="EM164" s="57"/>
      <c r="EN164" s="57"/>
      <c r="EO164" s="57"/>
      <c r="EP164" s="57"/>
      <c r="EQ164" s="57"/>
      <c r="ER164" s="57"/>
      <c r="ES164" s="57"/>
      <c r="ET164" s="57"/>
      <c r="EU164" s="57"/>
      <c r="EV164" s="57"/>
      <c r="EW164" s="57"/>
      <c r="EX164" s="57"/>
      <c r="EY164" s="57"/>
      <c r="EZ164" s="57"/>
      <c r="FA164" s="57"/>
      <c r="FB164" s="57"/>
      <c r="FC164" s="57"/>
      <c r="FD164" s="57"/>
      <c r="FE164" s="57"/>
      <c r="FF164" s="57"/>
      <c r="FG164" s="57"/>
      <c r="FH164" s="57"/>
      <c r="FI164" s="57"/>
      <c r="FJ164" s="57"/>
      <c r="FK164" s="57"/>
      <c r="FL164" s="57"/>
      <c r="FM164" s="57"/>
      <c r="FN164" s="57"/>
      <c r="FO164" s="57"/>
      <c r="FP164" s="57"/>
      <c r="FQ164" s="57"/>
      <c r="FR164" s="57"/>
      <c r="FS164" s="57"/>
      <c r="FT164" s="57"/>
      <c r="FU164" s="57"/>
      <c r="FV164" s="57"/>
      <c r="FW164" s="57"/>
      <c r="FX164" s="57"/>
      <c r="FY164" s="57"/>
      <c r="FZ164" s="57"/>
      <c r="GA164" s="57"/>
      <c r="GB164" s="57"/>
      <c r="GC164" s="57"/>
      <c r="GD164" s="57"/>
      <c r="GE164" s="57"/>
      <c r="GF164" s="57"/>
      <c r="GG164" s="57"/>
      <c r="GH164" s="57"/>
      <c r="GI164" s="57"/>
      <c r="GJ164" s="57"/>
      <c r="GK164" s="57"/>
      <c r="GL164" s="57"/>
      <c r="GM164" s="57"/>
      <c r="GN164" s="57"/>
      <c r="GO164" s="57"/>
      <c r="GP164" s="57"/>
      <c r="GQ164" s="57"/>
      <c r="GR164" s="57"/>
      <c r="GS164" s="57"/>
      <c r="GT164" s="57"/>
      <c r="GU164" s="57"/>
      <c r="GV164" s="57"/>
      <c r="GW164" s="57"/>
      <c r="GX164" s="57"/>
      <c r="GY164" s="57"/>
      <c r="GZ164" s="57"/>
      <c r="HA164" s="57"/>
      <c r="HB164" s="57"/>
      <c r="HC164" s="57"/>
      <c r="HD164" s="57"/>
      <c r="HE164" s="57"/>
      <c r="HF164" s="57"/>
      <c r="HG164" s="57"/>
      <c r="HH164" s="57"/>
      <c r="HI164" s="57"/>
      <c r="HJ164" s="57"/>
      <c r="HK164" s="57"/>
      <c r="HL164" s="57"/>
      <c r="HM164" s="57"/>
      <c r="HN164" s="57"/>
      <c r="HO164" s="57"/>
      <c r="HP164" s="57"/>
      <c r="HQ164" s="57"/>
      <c r="HR164" s="57"/>
      <c r="HS164" s="57"/>
      <c r="HT164" s="57"/>
      <c r="HU164" s="57"/>
      <c r="HV164" s="57"/>
      <c r="HW164" s="57"/>
      <c r="HX164" s="57"/>
      <c r="HY164" s="57"/>
      <c r="HZ164" s="57"/>
      <c r="IA164" s="57"/>
      <c r="IB164" s="57"/>
      <c r="IC164" s="57"/>
      <c r="ID164" s="57"/>
      <c r="IE164" s="57"/>
      <c r="IF164" s="57"/>
      <c r="IG164" s="57"/>
      <c r="IH164" s="57"/>
      <c r="II164" s="57"/>
      <c r="IJ164" s="57"/>
      <c r="IK164" s="57"/>
      <c r="IL164" s="57"/>
      <c r="IM164" s="57"/>
      <c r="IN164" s="57"/>
    </row>
    <row r="165" spans="1:248" s="37" customFormat="1" x14ac:dyDescent="0.3">
      <c r="A165" s="58"/>
      <c r="B165" s="64"/>
      <c r="C165" s="51"/>
      <c r="D165" s="52"/>
      <c r="E165" s="53"/>
      <c r="F165" s="54"/>
      <c r="G165" s="65"/>
      <c r="H165" s="66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  <c r="GM165" s="57"/>
      <c r="GN165" s="57"/>
      <c r="GO165" s="57"/>
      <c r="GP165" s="57"/>
      <c r="GQ165" s="57"/>
      <c r="GR165" s="57"/>
      <c r="GS165" s="57"/>
      <c r="GT165" s="57"/>
      <c r="GU165" s="57"/>
      <c r="GV165" s="57"/>
      <c r="GW165" s="57"/>
      <c r="GX165" s="57"/>
      <c r="GY165" s="57"/>
      <c r="GZ165" s="57"/>
      <c r="HA165" s="57"/>
      <c r="HB165" s="57"/>
      <c r="HC165" s="57"/>
      <c r="HD165" s="57"/>
      <c r="HE165" s="57"/>
      <c r="HF165" s="57"/>
      <c r="HG165" s="57"/>
      <c r="HH165" s="57"/>
      <c r="HI165" s="57"/>
      <c r="HJ165" s="57"/>
      <c r="HK165" s="57"/>
      <c r="HL165" s="57"/>
      <c r="HM165" s="57"/>
      <c r="HN165" s="57"/>
      <c r="HO165" s="57"/>
      <c r="HP165" s="57"/>
      <c r="HQ165" s="57"/>
      <c r="HR165" s="57"/>
      <c r="HS165" s="57"/>
      <c r="HT165" s="57"/>
      <c r="HU165" s="57"/>
      <c r="HV165" s="57"/>
      <c r="HW165" s="57"/>
      <c r="HX165" s="57"/>
      <c r="HY165" s="57"/>
      <c r="HZ165" s="57"/>
      <c r="IA165" s="57"/>
      <c r="IB165" s="57"/>
      <c r="IC165" s="57"/>
      <c r="ID165" s="57"/>
      <c r="IE165" s="57"/>
      <c r="IF165" s="57"/>
      <c r="IG165" s="57"/>
      <c r="IH165" s="57"/>
      <c r="II165" s="57"/>
      <c r="IJ165" s="57"/>
      <c r="IK165" s="57"/>
      <c r="IL165" s="57"/>
      <c r="IM165" s="57"/>
      <c r="IN165" s="57"/>
    </row>
    <row r="166" spans="1:248" s="37" customFormat="1" ht="45" x14ac:dyDescent="0.3">
      <c r="A166" s="58" t="s">
        <v>138</v>
      </c>
      <c r="B166" s="64" t="s">
        <v>139</v>
      </c>
      <c r="C166" s="51">
        <v>58</v>
      </c>
      <c r="D166" s="52" t="s">
        <v>28</v>
      </c>
      <c r="E166" s="53">
        <v>0</v>
      </c>
      <c r="F166" s="54">
        <v>0</v>
      </c>
      <c r="G166" s="65">
        <f>SUM(C166*E166)</f>
        <v>0</v>
      </c>
      <c r="H166" s="66">
        <f>PRODUCT(C166,F166)</f>
        <v>0</v>
      </c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57"/>
      <c r="GW166" s="57"/>
      <c r="GX166" s="57"/>
      <c r="GY166" s="57"/>
      <c r="GZ166" s="57"/>
      <c r="HA166" s="57"/>
      <c r="HB166" s="57"/>
      <c r="HC166" s="57"/>
      <c r="HD166" s="57"/>
      <c r="HE166" s="57"/>
      <c r="HF166" s="57"/>
      <c r="HG166" s="57"/>
      <c r="HH166" s="57"/>
      <c r="HI166" s="57"/>
      <c r="HJ166" s="57"/>
      <c r="HK166" s="57"/>
      <c r="HL166" s="57"/>
      <c r="HM166" s="57"/>
      <c r="HN166" s="57"/>
      <c r="HO166" s="57"/>
      <c r="HP166" s="57"/>
      <c r="HQ166" s="57"/>
      <c r="HR166" s="57"/>
      <c r="HS166" s="57"/>
      <c r="HT166" s="57"/>
      <c r="HU166" s="57"/>
      <c r="HV166" s="57"/>
      <c r="HW166" s="57"/>
      <c r="HX166" s="57"/>
      <c r="HY166" s="57"/>
      <c r="HZ166" s="57"/>
      <c r="IA166" s="57"/>
      <c r="IB166" s="57"/>
      <c r="IC166" s="57"/>
      <c r="ID166" s="57"/>
      <c r="IE166" s="57"/>
      <c r="IF166" s="57"/>
      <c r="IG166" s="57"/>
      <c r="IH166" s="57"/>
      <c r="II166" s="57"/>
      <c r="IJ166" s="57"/>
      <c r="IK166" s="57"/>
      <c r="IL166" s="57"/>
      <c r="IM166" s="57"/>
      <c r="IN166" s="57"/>
    </row>
    <row r="167" spans="1:248" s="37" customFormat="1" x14ac:dyDescent="0.3">
      <c r="A167" s="58"/>
      <c r="B167" s="64"/>
      <c r="C167" s="51"/>
      <c r="D167" s="52"/>
      <c r="E167" s="53"/>
      <c r="F167" s="54"/>
      <c r="G167" s="65"/>
      <c r="H167" s="66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  <c r="GM167" s="57"/>
      <c r="GN167" s="57"/>
      <c r="GO167" s="57"/>
      <c r="GP167" s="57"/>
      <c r="GQ167" s="57"/>
      <c r="GR167" s="57"/>
      <c r="GS167" s="57"/>
      <c r="GT167" s="57"/>
      <c r="GU167" s="57"/>
      <c r="GV167" s="57"/>
      <c r="GW167" s="57"/>
      <c r="GX167" s="57"/>
      <c r="GY167" s="57"/>
      <c r="GZ167" s="57"/>
      <c r="HA167" s="57"/>
      <c r="HB167" s="57"/>
      <c r="HC167" s="57"/>
      <c r="HD167" s="57"/>
      <c r="HE167" s="57"/>
      <c r="HF167" s="57"/>
      <c r="HG167" s="57"/>
      <c r="HH167" s="57"/>
      <c r="HI167" s="57"/>
      <c r="HJ167" s="57"/>
      <c r="HK167" s="57"/>
      <c r="HL167" s="57"/>
      <c r="HM167" s="57"/>
      <c r="HN167" s="57"/>
      <c r="HO167" s="57"/>
      <c r="HP167" s="57"/>
      <c r="HQ167" s="57"/>
      <c r="HR167" s="57"/>
      <c r="HS167" s="57"/>
      <c r="HT167" s="57"/>
      <c r="HU167" s="57"/>
      <c r="HV167" s="57"/>
      <c r="HW167" s="57"/>
      <c r="HX167" s="57"/>
      <c r="HY167" s="57"/>
      <c r="HZ167" s="57"/>
      <c r="IA167" s="57"/>
      <c r="IB167" s="57"/>
      <c r="IC167" s="57"/>
      <c r="ID167" s="57"/>
      <c r="IE167" s="57"/>
      <c r="IF167" s="57"/>
      <c r="IG167" s="57"/>
      <c r="IH167" s="57"/>
      <c r="II167" s="57"/>
      <c r="IJ167" s="57"/>
      <c r="IK167" s="57"/>
      <c r="IL167" s="57"/>
      <c r="IM167" s="57"/>
      <c r="IN167" s="57"/>
    </row>
    <row r="168" spans="1:248" s="37" customFormat="1" x14ac:dyDescent="0.3">
      <c r="A168" s="58" t="s">
        <v>140</v>
      </c>
      <c r="B168" s="64" t="s">
        <v>141</v>
      </c>
      <c r="C168" s="51">
        <v>1</v>
      </c>
      <c r="D168" s="52" t="s">
        <v>31</v>
      </c>
      <c r="E168" s="53">
        <v>0</v>
      </c>
      <c r="F168" s="54">
        <v>0</v>
      </c>
      <c r="G168" s="65">
        <f>SUM(C168*E168)</f>
        <v>0</v>
      </c>
      <c r="H168" s="66">
        <f>PRODUCT(C168,F168)</f>
        <v>0</v>
      </c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57"/>
      <c r="GW168" s="57"/>
      <c r="GX168" s="57"/>
      <c r="GY168" s="57"/>
      <c r="GZ168" s="57"/>
      <c r="HA168" s="57"/>
      <c r="HB168" s="57"/>
      <c r="HC168" s="57"/>
      <c r="HD168" s="57"/>
      <c r="HE168" s="57"/>
      <c r="HF168" s="57"/>
      <c r="HG168" s="57"/>
      <c r="HH168" s="57"/>
      <c r="HI168" s="57"/>
      <c r="HJ168" s="57"/>
      <c r="HK168" s="57"/>
      <c r="HL168" s="57"/>
      <c r="HM168" s="57"/>
      <c r="HN168" s="57"/>
      <c r="HO168" s="57"/>
      <c r="HP168" s="57"/>
      <c r="HQ168" s="57"/>
      <c r="HR168" s="57"/>
      <c r="HS168" s="57"/>
      <c r="HT168" s="57"/>
      <c r="HU168" s="57"/>
      <c r="HV168" s="57"/>
      <c r="HW168" s="57"/>
      <c r="HX168" s="57"/>
      <c r="HY168" s="57"/>
      <c r="HZ168" s="57"/>
      <c r="IA168" s="57"/>
      <c r="IB168" s="57"/>
      <c r="IC168" s="57"/>
      <c r="ID168" s="57"/>
      <c r="IE168" s="57"/>
      <c r="IF168" s="57"/>
      <c r="IG168" s="57"/>
      <c r="IH168" s="57"/>
      <c r="II168" s="57"/>
      <c r="IJ168" s="57"/>
      <c r="IK168" s="57"/>
      <c r="IL168" s="57"/>
      <c r="IM168" s="57"/>
      <c r="IN168" s="57"/>
    </row>
    <row r="169" spans="1:248" s="37" customFormat="1" ht="15.75" thickBot="1" x14ac:dyDescent="0.35">
      <c r="A169" s="75"/>
      <c r="B169" s="76"/>
      <c r="C169" s="51"/>
      <c r="D169" s="52"/>
      <c r="E169" s="77"/>
      <c r="F169" s="78"/>
      <c r="G169" s="79"/>
      <c r="H169" s="80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</row>
    <row r="170" spans="1:248" s="84" customFormat="1" x14ac:dyDescent="0.3">
      <c r="A170" s="113" t="s">
        <v>142</v>
      </c>
      <c r="B170" s="113"/>
      <c r="C170" s="113"/>
      <c r="D170" s="113"/>
      <c r="E170" s="113"/>
      <c r="F170" s="113"/>
      <c r="G170" s="81">
        <f>SUM(G50:G168)</f>
        <v>0</v>
      </c>
      <c r="H170" s="82">
        <f>SUM(H50:H168)</f>
        <v>0</v>
      </c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83"/>
      <c r="GD170" s="83"/>
      <c r="GE170" s="83"/>
      <c r="GF170" s="83"/>
      <c r="GG170" s="83"/>
      <c r="GH170" s="83"/>
      <c r="GI170" s="83"/>
      <c r="GJ170" s="83"/>
      <c r="GK170" s="83"/>
      <c r="GL170" s="83"/>
      <c r="GM170" s="83"/>
      <c r="GN170" s="83"/>
      <c r="GO170" s="83"/>
      <c r="GP170" s="83"/>
      <c r="GQ170" s="83"/>
      <c r="GR170" s="83"/>
      <c r="GS170" s="83"/>
      <c r="GT170" s="83"/>
      <c r="GU170" s="83"/>
      <c r="GV170" s="83"/>
      <c r="GW170" s="83"/>
      <c r="GX170" s="83"/>
      <c r="GY170" s="83"/>
      <c r="GZ170" s="83"/>
      <c r="HA170" s="83"/>
      <c r="HB170" s="83"/>
      <c r="HC170" s="83"/>
      <c r="HD170" s="83"/>
      <c r="HE170" s="83"/>
      <c r="HF170" s="83"/>
      <c r="HG170" s="83"/>
      <c r="HH170" s="83"/>
      <c r="HI170" s="83"/>
      <c r="HJ170" s="83"/>
      <c r="HK170" s="83"/>
      <c r="HL170" s="83"/>
      <c r="HM170" s="83"/>
      <c r="HN170" s="83"/>
      <c r="HO170" s="83"/>
      <c r="HP170" s="83"/>
      <c r="HQ170" s="83"/>
      <c r="HR170" s="83"/>
      <c r="HS170" s="83"/>
      <c r="HT170" s="83"/>
      <c r="HU170" s="83"/>
      <c r="HV170" s="83"/>
      <c r="HW170" s="83"/>
      <c r="HX170" s="83"/>
      <c r="HY170" s="83"/>
      <c r="HZ170" s="83"/>
      <c r="IA170" s="83"/>
      <c r="IB170" s="83"/>
      <c r="IC170" s="83"/>
      <c r="ID170" s="83"/>
      <c r="IE170" s="83"/>
      <c r="IF170" s="83"/>
      <c r="IG170" s="83"/>
      <c r="IH170" s="83"/>
      <c r="II170" s="83"/>
      <c r="IJ170" s="83"/>
      <c r="IK170" s="83"/>
      <c r="IL170" s="83"/>
      <c r="IM170" s="83"/>
      <c r="IN170" s="83"/>
    </row>
    <row r="171" spans="1:248" s="84" customFormat="1" x14ac:dyDescent="0.3">
      <c r="A171" s="85"/>
      <c r="B171" s="85"/>
      <c r="C171" s="85"/>
      <c r="D171" s="85"/>
      <c r="E171" s="85"/>
      <c r="F171" s="85"/>
      <c r="G171" s="86"/>
      <c r="H171" s="87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83"/>
      <c r="GD171" s="83"/>
      <c r="GE171" s="83"/>
      <c r="GF171" s="83"/>
      <c r="GG171" s="83"/>
      <c r="GH171" s="83"/>
      <c r="GI171" s="83"/>
      <c r="GJ171" s="83"/>
      <c r="GK171" s="83"/>
      <c r="GL171" s="83"/>
      <c r="GM171" s="83"/>
      <c r="GN171" s="83"/>
      <c r="GO171" s="83"/>
      <c r="GP171" s="83"/>
      <c r="GQ171" s="83"/>
      <c r="GR171" s="83"/>
      <c r="GS171" s="83"/>
      <c r="GT171" s="83"/>
      <c r="GU171" s="83"/>
      <c r="GV171" s="83"/>
      <c r="GW171" s="83"/>
      <c r="GX171" s="83"/>
      <c r="GY171" s="83"/>
      <c r="GZ171" s="83"/>
      <c r="HA171" s="83"/>
      <c r="HB171" s="83"/>
      <c r="HC171" s="83"/>
      <c r="HD171" s="83"/>
      <c r="HE171" s="83"/>
      <c r="HF171" s="83"/>
      <c r="HG171" s="83"/>
      <c r="HH171" s="83"/>
      <c r="HI171" s="83"/>
      <c r="HJ171" s="83"/>
      <c r="HK171" s="83"/>
      <c r="HL171" s="83"/>
      <c r="HM171" s="83"/>
      <c r="HN171" s="83"/>
      <c r="HO171" s="83"/>
      <c r="HP171" s="83"/>
      <c r="HQ171" s="83"/>
      <c r="HR171" s="83"/>
      <c r="HS171" s="83"/>
      <c r="HT171" s="83"/>
      <c r="HU171" s="83"/>
      <c r="HV171" s="83"/>
      <c r="HW171" s="83"/>
      <c r="HX171" s="83"/>
      <c r="HY171" s="83"/>
      <c r="HZ171" s="83"/>
      <c r="IA171" s="83"/>
      <c r="IB171" s="83"/>
      <c r="IC171" s="83"/>
      <c r="ID171" s="83"/>
      <c r="IE171" s="83"/>
      <c r="IF171" s="83"/>
      <c r="IG171" s="83"/>
      <c r="IH171" s="83"/>
      <c r="II171" s="83"/>
      <c r="IJ171" s="83"/>
      <c r="IK171" s="83"/>
      <c r="IL171" s="83"/>
      <c r="IM171" s="83"/>
      <c r="IN171" s="83"/>
    </row>
    <row r="172" spans="1:248" s="84" customFormat="1" x14ac:dyDescent="0.3">
      <c r="A172" s="85"/>
      <c r="B172" s="85"/>
      <c r="C172" s="85"/>
      <c r="D172" s="85"/>
      <c r="E172" s="85"/>
      <c r="F172" s="85"/>
      <c r="G172" s="86"/>
      <c r="H172" s="87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83"/>
      <c r="GD172" s="83"/>
      <c r="GE172" s="83"/>
      <c r="GF172" s="83"/>
      <c r="GG172" s="83"/>
      <c r="GH172" s="83"/>
      <c r="GI172" s="83"/>
      <c r="GJ172" s="83"/>
      <c r="GK172" s="83"/>
      <c r="GL172" s="83"/>
      <c r="GM172" s="83"/>
      <c r="GN172" s="83"/>
      <c r="GO172" s="83"/>
      <c r="GP172" s="83"/>
      <c r="GQ172" s="83"/>
      <c r="GR172" s="83"/>
      <c r="GS172" s="83"/>
      <c r="GT172" s="83"/>
      <c r="GU172" s="83"/>
      <c r="GV172" s="83"/>
      <c r="GW172" s="83"/>
      <c r="GX172" s="83"/>
      <c r="GY172" s="83"/>
      <c r="GZ172" s="83"/>
      <c r="HA172" s="83"/>
      <c r="HB172" s="83"/>
      <c r="HC172" s="83"/>
      <c r="HD172" s="83"/>
      <c r="HE172" s="83"/>
      <c r="HF172" s="83"/>
      <c r="HG172" s="83"/>
      <c r="HH172" s="83"/>
      <c r="HI172" s="83"/>
      <c r="HJ172" s="83"/>
      <c r="HK172" s="83"/>
      <c r="HL172" s="83"/>
      <c r="HM172" s="83"/>
      <c r="HN172" s="83"/>
      <c r="HO172" s="83"/>
      <c r="HP172" s="83"/>
      <c r="HQ172" s="83"/>
      <c r="HR172" s="83"/>
      <c r="HS172" s="83"/>
      <c r="HT172" s="83"/>
      <c r="HU172" s="83"/>
      <c r="HV172" s="83"/>
      <c r="HW172" s="83"/>
      <c r="HX172" s="83"/>
      <c r="HY172" s="83"/>
      <c r="HZ172" s="83"/>
      <c r="IA172" s="83"/>
      <c r="IB172" s="83"/>
      <c r="IC172" s="83"/>
      <c r="ID172" s="83"/>
      <c r="IE172" s="83"/>
      <c r="IF172" s="83"/>
      <c r="IG172" s="83"/>
      <c r="IH172" s="83"/>
      <c r="II172" s="83"/>
      <c r="IJ172" s="83"/>
      <c r="IK172" s="83"/>
      <c r="IL172" s="83"/>
      <c r="IM172" s="83"/>
      <c r="IN172" s="83"/>
    </row>
    <row r="173" spans="1:248" s="42" customFormat="1" ht="26.25" thickBot="1" x14ac:dyDescent="0.35">
      <c r="A173" s="38" t="s">
        <v>18</v>
      </c>
      <c r="B173" s="39" t="s">
        <v>5</v>
      </c>
      <c r="C173" s="40" t="s">
        <v>19</v>
      </c>
      <c r="D173" s="40" t="s">
        <v>20</v>
      </c>
      <c r="E173" s="40" t="s">
        <v>21</v>
      </c>
      <c r="F173" s="40" t="s">
        <v>22</v>
      </c>
      <c r="G173" s="40" t="s">
        <v>23</v>
      </c>
      <c r="H173" s="40" t="s">
        <v>143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  <c r="HN173" s="41"/>
      <c r="HO173" s="41"/>
      <c r="HP173" s="41"/>
      <c r="HQ173" s="41"/>
      <c r="HR173" s="41"/>
      <c r="HS173" s="41"/>
      <c r="HT173" s="41"/>
      <c r="HU173" s="41"/>
      <c r="HV173" s="41"/>
      <c r="HW173" s="41"/>
      <c r="HX173" s="41"/>
      <c r="HY173" s="41"/>
      <c r="HZ173" s="41"/>
      <c r="IA173" s="41"/>
      <c r="IB173" s="41"/>
      <c r="IC173" s="41"/>
      <c r="ID173" s="41"/>
      <c r="IE173" s="41"/>
      <c r="IF173" s="41"/>
      <c r="IG173" s="41"/>
      <c r="IH173" s="41"/>
      <c r="II173" s="41"/>
      <c r="IJ173" s="41"/>
      <c r="IK173" s="41"/>
      <c r="IL173" s="41"/>
      <c r="IM173" s="41"/>
      <c r="IN173" s="41"/>
    </row>
    <row r="174" spans="1:248" s="42" customFormat="1" ht="15.75" thickTop="1" x14ac:dyDescent="0.3">
      <c r="A174" s="43"/>
      <c r="B174" s="44"/>
      <c r="C174" s="45"/>
      <c r="D174" s="45"/>
      <c r="E174" s="45"/>
      <c r="F174" s="46"/>
      <c r="G174" s="47"/>
      <c r="H174" s="47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  <c r="GY174" s="41"/>
      <c r="GZ174" s="41"/>
      <c r="HA174" s="41"/>
      <c r="HB174" s="41"/>
      <c r="HC174" s="41"/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  <c r="HN174" s="41"/>
      <c r="HO174" s="41"/>
      <c r="HP174" s="41"/>
      <c r="HQ174" s="41"/>
      <c r="HR174" s="41"/>
      <c r="HS174" s="41"/>
      <c r="HT174" s="41"/>
      <c r="HU174" s="41"/>
      <c r="HV174" s="41"/>
      <c r="HW174" s="41"/>
      <c r="HX174" s="41"/>
      <c r="HY174" s="41"/>
      <c r="HZ174" s="41"/>
      <c r="IA174" s="41"/>
      <c r="IB174" s="41"/>
      <c r="IC174" s="41"/>
      <c r="ID174" s="41"/>
      <c r="IE174" s="41"/>
      <c r="IF174" s="41"/>
      <c r="IG174" s="41"/>
      <c r="IH174" s="41"/>
      <c r="II174" s="41"/>
      <c r="IJ174" s="41"/>
      <c r="IK174" s="41"/>
      <c r="IL174" s="41"/>
      <c r="IM174" s="41"/>
      <c r="IN174" s="41"/>
    </row>
    <row r="175" spans="1:248" s="42" customFormat="1" ht="15.75" x14ac:dyDescent="0.3">
      <c r="A175" s="108" t="s">
        <v>144</v>
      </c>
      <c r="B175" s="108"/>
      <c r="C175" s="108"/>
      <c r="D175" s="108"/>
      <c r="E175" s="108"/>
      <c r="F175" s="108"/>
      <c r="G175" s="108"/>
      <c r="H175" s="10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</row>
    <row r="176" spans="1:248" s="37" customFormat="1" ht="15.75" x14ac:dyDescent="0.3">
      <c r="A176" s="49"/>
      <c r="B176" s="49"/>
      <c r="C176" s="50"/>
      <c r="D176" s="50"/>
      <c r="E176" s="50"/>
      <c r="F176" s="50"/>
      <c r="G176" s="50"/>
      <c r="H176" s="50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</row>
    <row r="177" spans="1:8" s="37" customFormat="1" x14ac:dyDescent="0.3">
      <c r="A177" s="109" t="s">
        <v>26</v>
      </c>
      <c r="B177" s="109"/>
      <c r="C177" s="51"/>
      <c r="D177" s="52"/>
      <c r="E177" s="53"/>
      <c r="F177" s="54"/>
      <c r="G177" s="55"/>
      <c r="H177" s="56"/>
    </row>
    <row r="178" spans="1:8" s="37" customFormat="1" x14ac:dyDescent="0.3">
      <c r="A178" s="58"/>
      <c r="B178" s="59"/>
      <c r="C178" s="51"/>
      <c r="D178" s="52"/>
      <c r="E178" s="53"/>
      <c r="F178" s="54"/>
      <c r="G178" s="55"/>
      <c r="H178" s="56"/>
    </row>
    <row r="179" spans="1:8" s="37" customFormat="1" ht="70.5" x14ac:dyDescent="0.3">
      <c r="A179" s="58" t="s">
        <v>8</v>
      </c>
      <c r="B179" s="60" t="s">
        <v>27</v>
      </c>
      <c r="C179" s="51">
        <v>34</v>
      </c>
      <c r="D179" s="52" t="s">
        <v>28</v>
      </c>
      <c r="E179" s="53">
        <v>0</v>
      </c>
      <c r="F179" s="54">
        <v>0</v>
      </c>
      <c r="G179" s="55">
        <f>SUM(C179*E179)</f>
        <v>0</v>
      </c>
      <c r="H179" s="56">
        <f>PRODUCT(C179,F179)</f>
        <v>0</v>
      </c>
    </row>
    <row r="180" spans="1:8" s="37" customFormat="1" x14ac:dyDescent="0.3">
      <c r="A180" s="58"/>
      <c r="B180" s="60"/>
      <c r="C180" s="51"/>
      <c r="D180" s="52"/>
      <c r="E180" s="53"/>
      <c r="F180" s="54"/>
      <c r="G180" s="55"/>
      <c r="H180" s="56"/>
    </row>
    <row r="181" spans="1:8" s="37" customFormat="1" ht="70.5" x14ac:dyDescent="0.3">
      <c r="A181" s="58" t="s">
        <v>10</v>
      </c>
      <c r="B181" s="60" t="s">
        <v>29</v>
      </c>
      <c r="C181" s="51">
        <v>68</v>
      </c>
      <c r="D181" s="52" t="s">
        <v>28</v>
      </c>
      <c r="E181" s="53">
        <v>0</v>
      </c>
      <c r="F181" s="54">
        <v>0</v>
      </c>
      <c r="G181" s="55">
        <f>SUM(C181*E181)</f>
        <v>0</v>
      </c>
      <c r="H181" s="56">
        <f>PRODUCT(C181,F181)</f>
        <v>0</v>
      </c>
    </row>
    <row r="182" spans="1:8" s="37" customFormat="1" x14ac:dyDescent="0.3">
      <c r="A182" s="58"/>
      <c r="B182" s="60"/>
      <c r="C182" s="51"/>
      <c r="D182" s="52"/>
      <c r="E182" s="53"/>
      <c r="F182" s="54"/>
      <c r="G182" s="55"/>
      <c r="H182" s="56"/>
    </row>
    <row r="183" spans="1:8" s="37" customFormat="1" ht="70.5" x14ac:dyDescent="0.3">
      <c r="A183" s="58" t="s">
        <v>12</v>
      </c>
      <c r="B183" s="60" t="s">
        <v>30</v>
      </c>
      <c r="C183" s="51">
        <v>1</v>
      </c>
      <c r="D183" s="52" t="s">
        <v>31</v>
      </c>
      <c r="E183" s="53">
        <v>0</v>
      </c>
      <c r="F183" s="54">
        <v>0</v>
      </c>
      <c r="G183" s="55">
        <f>SUM(C183*E183)</f>
        <v>0</v>
      </c>
      <c r="H183" s="56">
        <f>PRODUCT(C183,F183)</f>
        <v>0</v>
      </c>
    </row>
    <row r="184" spans="1:8" s="37" customFormat="1" x14ac:dyDescent="0.3">
      <c r="A184" s="58"/>
      <c r="B184" s="60"/>
      <c r="C184" s="51"/>
      <c r="D184" s="52"/>
      <c r="E184" s="53"/>
      <c r="F184" s="54"/>
      <c r="G184" s="55"/>
      <c r="H184" s="56"/>
    </row>
    <row r="185" spans="1:8" s="37" customFormat="1" x14ac:dyDescent="0.3">
      <c r="A185" s="109" t="s">
        <v>34</v>
      </c>
      <c r="B185" s="109"/>
      <c r="C185" s="51"/>
      <c r="D185" s="52"/>
      <c r="E185" s="53"/>
      <c r="F185" s="54"/>
      <c r="G185" s="55"/>
      <c r="H185" s="56"/>
    </row>
    <row r="186" spans="1:8" s="37" customFormat="1" x14ac:dyDescent="0.3">
      <c r="A186" s="58"/>
      <c r="B186" s="60"/>
      <c r="C186" s="51"/>
      <c r="D186" s="52"/>
      <c r="E186" s="53"/>
      <c r="F186" s="54"/>
      <c r="G186" s="55"/>
      <c r="H186" s="56"/>
    </row>
    <row r="187" spans="1:8" s="37" customFormat="1" ht="87.75" x14ac:dyDescent="0.3">
      <c r="A187" s="58" t="s">
        <v>32</v>
      </c>
      <c r="B187" s="60" t="s">
        <v>145</v>
      </c>
      <c r="C187" s="51">
        <v>1</v>
      </c>
      <c r="D187" s="52" t="s">
        <v>31</v>
      </c>
      <c r="E187" s="53">
        <v>0</v>
      </c>
      <c r="F187" s="54">
        <v>0</v>
      </c>
      <c r="G187" s="55">
        <f>SUM(C187*E187)</f>
        <v>0</v>
      </c>
      <c r="H187" s="56">
        <f>PRODUCT(C187,F187)</f>
        <v>0</v>
      </c>
    </row>
    <row r="188" spans="1:8" s="37" customFormat="1" x14ac:dyDescent="0.3">
      <c r="A188" s="58"/>
      <c r="B188" s="60"/>
      <c r="C188" s="51"/>
      <c r="D188" s="52"/>
      <c r="E188" s="53"/>
      <c r="F188" s="54"/>
      <c r="G188" s="55"/>
      <c r="H188" s="56"/>
    </row>
    <row r="189" spans="1:8" s="37" customFormat="1" ht="57.75" x14ac:dyDescent="0.3">
      <c r="A189" s="58" t="s">
        <v>35</v>
      </c>
      <c r="B189" s="60" t="s">
        <v>146</v>
      </c>
      <c r="C189" s="51">
        <v>1</v>
      </c>
      <c r="D189" s="52" t="s">
        <v>31</v>
      </c>
      <c r="E189" s="53">
        <v>0</v>
      </c>
      <c r="F189" s="54">
        <v>0</v>
      </c>
      <c r="G189" s="55">
        <f>SUM(C189*E189)</f>
        <v>0</v>
      </c>
      <c r="H189" s="56">
        <f>PRODUCT(C189,F189)</f>
        <v>0</v>
      </c>
    </row>
    <row r="190" spans="1:8" s="37" customFormat="1" x14ac:dyDescent="0.3">
      <c r="A190" s="58"/>
      <c r="B190" s="59"/>
      <c r="C190" s="51"/>
      <c r="D190" s="52"/>
      <c r="E190" s="53"/>
      <c r="F190" s="54"/>
      <c r="G190" s="55"/>
      <c r="H190" s="56"/>
    </row>
    <row r="191" spans="1:8" s="37" customFormat="1" ht="70.5" x14ac:dyDescent="0.3">
      <c r="A191" s="58" t="s">
        <v>37</v>
      </c>
      <c r="B191" s="60" t="s">
        <v>147</v>
      </c>
      <c r="C191" s="62">
        <v>1</v>
      </c>
      <c r="D191" s="63" t="s">
        <v>31</v>
      </c>
      <c r="E191" s="53">
        <v>0</v>
      </c>
      <c r="F191" s="54">
        <v>0</v>
      </c>
      <c r="G191" s="55">
        <f>SUM(C191*E191)</f>
        <v>0</v>
      </c>
      <c r="H191" s="56">
        <f>PRODUCT(C191,F191)</f>
        <v>0</v>
      </c>
    </row>
    <row r="192" spans="1:8" s="37" customFormat="1" x14ac:dyDescent="0.3">
      <c r="A192" s="58"/>
      <c r="B192" s="60"/>
      <c r="C192" s="62"/>
      <c r="D192" s="63"/>
      <c r="E192" s="53"/>
      <c r="F192" s="54"/>
      <c r="G192" s="55"/>
      <c r="H192" s="56"/>
    </row>
    <row r="193" spans="1:8" s="37" customFormat="1" ht="75" x14ac:dyDescent="0.3">
      <c r="A193" s="58" t="s">
        <v>39</v>
      </c>
      <c r="B193" s="59" t="s">
        <v>148</v>
      </c>
      <c r="C193" s="51">
        <v>1</v>
      </c>
      <c r="D193" s="52" t="s">
        <v>31</v>
      </c>
      <c r="E193" s="53">
        <v>0</v>
      </c>
      <c r="F193" s="54">
        <v>0</v>
      </c>
      <c r="G193" s="55">
        <f>SUM(C193*E193)</f>
        <v>0</v>
      </c>
      <c r="H193" s="56">
        <f>PRODUCT(C193,F193)</f>
        <v>0</v>
      </c>
    </row>
    <row r="194" spans="1:8" s="37" customFormat="1" x14ac:dyDescent="0.3">
      <c r="A194" s="58"/>
      <c r="B194" s="64"/>
      <c r="C194" s="51"/>
      <c r="D194" s="52"/>
      <c r="E194" s="53"/>
      <c r="F194" s="54"/>
      <c r="G194" s="55"/>
      <c r="H194" s="56"/>
    </row>
    <row r="195" spans="1:8" s="37" customFormat="1" ht="45" x14ac:dyDescent="0.3">
      <c r="A195" s="58" t="s">
        <v>41</v>
      </c>
      <c r="B195" s="64" t="s">
        <v>149</v>
      </c>
      <c r="C195" s="51">
        <v>1</v>
      </c>
      <c r="D195" s="52" t="s">
        <v>31</v>
      </c>
      <c r="E195" s="53">
        <v>0</v>
      </c>
      <c r="F195" s="54">
        <v>0</v>
      </c>
      <c r="G195" s="55">
        <f>SUM(C195*E195)</f>
        <v>0</v>
      </c>
      <c r="H195" s="56">
        <f>PRODUCT(C195,F195)</f>
        <v>0</v>
      </c>
    </row>
    <row r="196" spans="1:8" s="37" customFormat="1" x14ac:dyDescent="0.3">
      <c r="A196" s="58"/>
      <c r="B196" s="64"/>
      <c r="C196" s="51"/>
      <c r="D196" s="52"/>
      <c r="E196" s="53"/>
      <c r="F196" s="54"/>
      <c r="G196" s="65"/>
      <c r="H196" s="66"/>
    </row>
    <row r="197" spans="1:8" s="37" customFormat="1" ht="45" x14ac:dyDescent="0.3">
      <c r="A197" s="58" t="s">
        <v>43</v>
      </c>
      <c r="B197" s="64" t="s">
        <v>150</v>
      </c>
      <c r="C197" s="51">
        <v>1</v>
      </c>
      <c r="D197" s="52" t="s">
        <v>31</v>
      </c>
      <c r="E197" s="53">
        <v>0</v>
      </c>
      <c r="F197" s="54">
        <v>0</v>
      </c>
      <c r="G197" s="55">
        <f>SUM(C197*E197)</f>
        <v>0</v>
      </c>
      <c r="H197" s="56">
        <f>PRODUCT(C197,F197)</f>
        <v>0</v>
      </c>
    </row>
    <row r="198" spans="1:8" s="37" customFormat="1" x14ac:dyDescent="0.3">
      <c r="A198" s="58"/>
      <c r="B198" s="64"/>
      <c r="C198" s="51"/>
      <c r="D198" s="52"/>
      <c r="E198" s="53"/>
      <c r="F198" s="54"/>
      <c r="G198" s="65"/>
      <c r="H198" s="66"/>
    </row>
    <row r="199" spans="1:8" s="37" customFormat="1" ht="60" x14ac:dyDescent="0.3">
      <c r="A199" s="58" t="s">
        <v>45</v>
      </c>
      <c r="B199" s="67" t="s">
        <v>50</v>
      </c>
      <c r="C199" s="68">
        <v>1</v>
      </c>
      <c r="D199" s="69" t="s">
        <v>31</v>
      </c>
      <c r="E199" s="53">
        <v>0</v>
      </c>
      <c r="F199" s="54">
        <v>0</v>
      </c>
      <c r="G199" s="65">
        <f>SUM(C199*E199)</f>
        <v>0</v>
      </c>
      <c r="H199" s="66">
        <f>PRODUCT(C199,F199)</f>
        <v>0</v>
      </c>
    </row>
    <row r="200" spans="1:8" s="37" customFormat="1" x14ac:dyDescent="0.3">
      <c r="A200" s="58"/>
      <c r="B200" s="59"/>
      <c r="C200" s="51"/>
      <c r="D200" s="52"/>
      <c r="E200" s="53"/>
      <c r="F200" s="54"/>
      <c r="G200" s="65"/>
      <c r="H200" s="66"/>
    </row>
    <row r="201" spans="1:8" s="37" customFormat="1" ht="30" x14ac:dyDescent="0.3">
      <c r="A201" s="58" t="s">
        <v>47</v>
      </c>
      <c r="B201" s="59" t="s">
        <v>52</v>
      </c>
      <c r="C201" s="51">
        <v>1</v>
      </c>
      <c r="D201" s="52" t="s">
        <v>31</v>
      </c>
      <c r="E201" s="53">
        <v>0</v>
      </c>
      <c r="F201" s="54">
        <v>0</v>
      </c>
      <c r="G201" s="65">
        <f>SUM(C201*E201)</f>
        <v>0</v>
      </c>
      <c r="H201" s="66">
        <f>PRODUCT(C201,F201)</f>
        <v>0</v>
      </c>
    </row>
    <row r="202" spans="1:8" s="37" customFormat="1" x14ac:dyDescent="0.3">
      <c r="A202" s="58"/>
      <c r="B202" s="59"/>
      <c r="C202" s="51"/>
      <c r="D202" s="52"/>
      <c r="E202" s="53"/>
      <c r="F202" s="54"/>
      <c r="G202" s="55"/>
      <c r="H202" s="56"/>
    </row>
    <row r="203" spans="1:8" s="37" customFormat="1" ht="42.75" x14ac:dyDescent="0.3">
      <c r="A203" s="58" t="s">
        <v>49</v>
      </c>
      <c r="B203" s="59" t="s">
        <v>151</v>
      </c>
      <c r="C203" s="51">
        <v>1</v>
      </c>
      <c r="D203" s="52" t="s">
        <v>28</v>
      </c>
      <c r="E203" s="53">
        <v>0</v>
      </c>
      <c r="F203" s="54">
        <v>0</v>
      </c>
      <c r="G203" s="55">
        <f>SUM(C203*E203)</f>
        <v>0</v>
      </c>
      <c r="H203" s="56">
        <f>PRODUCT(C203,F203)</f>
        <v>0</v>
      </c>
    </row>
    <row r="204" spans="1:8" s="37" customFormat="1" x14ac:dyDescent="0.3">
      <c r="A204" s="58"/>
      <c r="B204" s="64"/>
      <c r="C204" s="51"/>
      <c r="D204" s="52"/>
      <c r="E204" s="53"/>
      <c r="F204" s="54"/>
      <c r="G204" s="65"/>
      <c r="H204" s="66"/>
    </row>
    <row r="205" spans="1:8" s="37" customFormat="1" ht="42.75" x14ac:dyDescent="0.3">
      <c r="A205" s="58" t="s">
        <v>51</v>
      </c>
      <c r="B205" s="60" t="s">
        <v>56</v>
      </c>
      <c r="C205" s="51">
        <v>16</v>
      </c>
      <c r="D205" s="63" t="s">
        <v>28</v>
      </c>
      <c r="E205" s="53">
        <v>0</v>
      </c>
      <c r="F205" s="54">
        <v>0</v>
      </c>
      <c r="G205" s="55">
        <f>SUM(C205*E205)</f>
        <v>0</v>
      </c>
      <c r="H205" s="56">
        <f>PRODUCT(C205,F205)</f>
        <v>0</v>
      </c>
    </row>
    <row r="206" spans="1:8" s="37" customFormat="1" x14ac:dyDescent="0.3">
      <c r="A206" s="58"/>
      <c r="B206" s="64"/>
      <c r="C206" s="51"/>
      <c r="D206" s="52"/>
      <c r="E206" s="53"/>
      <c r="F206" s="54"/>
      <c r="G206" s="65"/>
      <c r="H206" s="66"/>
    </row>
    <row r="207" spans="1:8" s="37" customFormat="1" x14ac:dyDescent="0.3">
      <c r="A207" s="58" t="s">
        <v>53</v>
      </c>
      <c r="B207" s="64" t="s">
        <v>58</v>
      </c>
      <c r="C207" s="51">
        <v>9</v>
      </c>
      <c r="D207" s="52" t="s">
        <v>28</v>
      </c>
      <c r="E207" s="53">
        <v>0</v>
      </c>
      <c r="F207" s="54">
        <v>0</v>
      </c>
      <c r="G207" s="65">
        <f>SUM(C207*E207)</f>
        <v>0</v>
      </c>
      <c r="H207" s="66">
        <f>PRODUCT(C207,F207)</f>
        <v>0</v>
      </c>
    </row>
    <row r="208" spans="1:8" s="37" customFormat="1" x14ac:dyDescent="0.3">
      <c r="A208" s="58"/>
      <c r="B208" s="64"/>
      <c r="C208" s="51"/>
      <c r="D208" s="52"/>
      <c r="E208" s="53"/>
      <c r="F208" s="54"/>
      <c r="G208" s="65"/>
      <c r="H208" s="66"/>
    </row>
    <row r="209" spans="1:8" s="37" customFormat="1" ht="42.75" x14ac:dyDescent="0.3">
      <c r="A209" s="58" t="s">
        <v>55</v>
      </c>
      <c r="B209" s="60" t="s">
        <v>152</v>
      </c>
      <c r="C209" s="51">
        <v>2</v>
      </c>
      <c r="D209" s="63" t="s">
        <v>28</v>
      </c>
      <c r="E209" s="53">
        <v>0</v>
      </c>
      <c r="F209" s="54">
        <v>0</v>
      </c>
      <c r="G209" s="65">
        <f>SUM(C209*E209)</f>
        <v>0</v>
      </c>
      <c r="H209" s="66">
        <f>PRODUCT(C209,F209)</f>
        <v>0</v>
      </c>
    </row>
    <row r="210" spans="1:8" s="37" customFormat="1" x14ac:dyDescent="0.3">
      <c r="A210" s="58"/>
      <c r="B210" s="59"/>
      <c r="C210" s="51"/>
      <c r="D210" s="52"/>
      <c r="E210" s="53"/>
      <c r="F210" s="54"/>
      <c r="G210" s="65"/>
      <c r="H210" s="66"/>
    </row>
    <row r="211" spans="1:8" s="37" customFormat="1" ht="27.75" x14ac:dyDescent="0.3">
      <c r="A211" s="58" t="s">
        <v>57</v>
      </c>
      <c r="B211" s="60" t="s">
        <v>68</v>
      </c>
      <c r="C211" s="51">
        <v>1</v>
      </c>
      <c r="D211" s="63" t="s">
        <v>28</v>
      </c>
      <c r="E211" s="53">
        <v>0</v>
      </c>
      <c r="F211" s="54">
        <v>0</v>
      </c>
      <c r="G211" s="65">
        <f>SUM(C211*E211)</f>
        <v>0</v>
      </c>
      <c r="H211" s="66">
        <f>PRODUCT(C211,F211)</f>
        <v>0</v>
      </c>
    </row>
    <row r="212" spans="1:8" s="37" customFormat="1" x14ac:dyDescent="0.3">
      <c r="A212" s="58"/>
      <c r="B212" s="59"/>
      <c r="C212" s="51"/>
      <c r="D212" s="52"/>
      <c r="E212" s="53"/>
      <c r="F212" s="54"/>
      <c r="G212" s="65"/>
      <c r="H212" s="66"/>
    </row>
    <row r="213" spans="1:8" s="37" customFormat="1" ht="45" x14ac:dyDescent="0.3">
      <c r="A213" s="58" t="s">
        <v>59</v>
      </c>
      <c r="B213" s="64" t="s">
        <v>70</v>
      </c>
      <c r="C213" s="51">
        <v>4</v>
      </c>
      <c r="D213" s="52" t="s">
        <v>31</v>
      </c>
      <c r="E213" s="53">
        <v>0</v>
      </c>
      <c r="F213" s="54">
        <v>0</v>
      </c>
      <c r="G213" s="65">
        <f>SUM(C213*E213)</f>
        <v>0</v>
      </c>
      <c r="H213" s="66">
        <f>PRODUCT(C213,F213)</f>
        <v>0</v>
      </c>
    </row>
    <row r="214" spans="1:8" s="37" customFormat="1" x14ac:dyDescent="0.3">
      <c r="A214" s="58"/>
      <c r="B214" s="64"/>
      <c r="C214" s="51"/>
      <c r="D214" s="52"/>
      <c r="E214" s="53"/>
      <c r="F214" s="54"/>
      <c r="G214" s="65"/>
      <c r="H214" s="66"/>
    </row>
    <row r="215" spans="1:8" s="37" customFormat="1" ht="45" x14ac:dyDescent="0.3">
      <c r="A215" s="58" t="s">
        <v>61</v>
      </c>
      <c r="B215" s="60" t="s">
        <v>72</v>
      </c>
      <c r="C215" s="51">
        <v>1</v>
      </c>
      <c r="D215" s="63" t="s">
        <v>28</v>
      </c>
      <c r="E215" s="53">
        <v>0</v>
      </c>
      <c r="F215" s="54">
        <v>0</v>
      </c>
      <c r="G215" s="55">
        <f>SUM(C215*E215)</f>
        <v>0</v>
      </c>
      <c r="H215" s="56">
        <f>PRODUCT(C215,F215)</f>
        <v>0</v>
      </c>
    </row>
    <row r="216" spans="1:8" s="37" customFormat="1" x14ac:dyDescent="0.3">
      <c r="A216" s="58"/>
      <c r="B216" s="59"/>
      <c r="C216" s="51"/>
      <c r="D216" s="52"/>
      <c r="E216" s="53"/>
      <c r="F216" s="54"/>
      <c r="G216" s="65"/>
      <c r="H216" s="66"/>
    </row>
    <row r="217" spans="1:8" s="37" customFormat="1" x14ac:dyDescent="0.3">
      <c r="A217" s="58" t="s">
        <v>63</v>
      </c>
      <c r="B217" s="60" t="s">
        <v>74</v>
      </c>
      <c r="C217" s="51">
        <v>2</v>
      </c>
      <c r="D217" s="63" t="s">
        <v>28</v>
      </c>
      <c r="E217" s="53">
        <v>0</v>
      </c>
      <c r="F217" s="54">
        <v>0</v>
      </c>
      <c r="G217" s="65">
        <f>SUM(C217*E217)</f>
        <v>0</v>
      </c>
      <c r="H217" s="66">
        <f>PRODUCT(C217,F217)</f>
        <v>0</v>
      </c>
    </row>
    <row r="218" spans="1:8" s="37" customFormat="1" x14ac:dyDescent="0.3">
      <c r="A218" s="58"/>
      <c r="B218" s="60"/>
      <c r="C218" s="51"/>
      <c r="D218" s="63"/>
      <c r="E218" s="61"/>
      <c r="F218" s="54"/>
      <c r="G218" s="65"/>
      <c r="H218" s="66"/>
    </row>
    <row r="219" spans="1:8" s="37" customFormat="1" ht="30" x14ac:dyDescent="0.3">
      <c r="A219" s="58" t="s">
        <v>65</v>
      </c>
      <c r="B219" s="60" t="s">
        <v>76</v>
      </c>
      <c r="C219" s="51">
        <v>1</v>
      </c>
      <c r="D219" s="63" t="s">
        <v>28</v>
      </c>
      <c r="E219" s="53">
        <v>0</v>
      </c>
      <c r="F219" s="54">
        <v>0</v>
      </c>
      <c r="G219" s="55">
        <f>SUM(C219*E219)</f>
        <v>0</v>
      </c>
      <c r="H219" s="56">
        <f>PRODUCT(C219,F219)</f>
        <v>0</v>
      </c>
    </row>
    <row r="220" spans="1:8" s="37" customFormat="1" x14ac:dyDescent="0.3">
      <c r="A220" s="58"/>
      <c r="B220" s="59"/>
      <c r="C220" s="51"/>
      <c r="D220" s="52"/>
      <c r="E220" s="53"/>
      <c r="F220" s="54"/>
      <c r="G220" s="65"/>
      <c r="H220" s="66"/>
    </row>
    <row r="221" spans="1:8" s="37" customFormat="1" x14ac:dyDescent="0.3">
      <c r="A221" s="109" t="s">
        <v>77</v>
      </c>
      <c r="B221" s="109"/>
      <c r="C221" s="51"/>
      <c r="D221" s="63"/>
      <c r="E221" s="61"/>
      <c r="F221" s="54"/>
      <c r="G221" s="55"/>
      <c r="H221" s="56"/>
    </row>
    <row r="222" spans="1:8" s="37" customFormat="1" x14ac:dyDescent="0.3">
      <c r="A222" s="58"/>
      <c r="B222" s="60"/>
      <c r="C222" s="51"/>
      <c r="D222" s="63"/>
      <c r="E222" s="61"/>
      <c r="F222" s="54"/>
      <c r="G222" s="55"/>
      <c r="H222" s="56"/>
    </row>
    <row r="223" spans="1:8" s="37" customFormat="1" ht="75" x14ac:dyDescent="0.3">
      <c r="A223" s="58" t="s">
        <v>67</v>
      </c>
      <c r="B223" s="59" t="s">
        <v>153</v>
      </c>
      <c r="C223" s="51">
        <v>7</v>
      </c>
      <c r="D223" s="52" t="s">
        <v>28</v>
      </c>
      <c r="E223" s="53">
        <v>0</v>
      </c>
      <c r="F223" s="54">
        <v>0</v>
      </c>
      <c r="G223" s="65">
        <f>SUM(C223*E223)</f>
        <v>0</v>
      </c>
      <c r="H223" s="66">
        <f>PRODUCT(C223,F223)</f>
        <v>0</v>
      </c>
    </row>
    <row r="224" spans="1:8" s="37" customFormat="1" x14ac:dyDescent="0.3">
      <c r="A224" s="58"/>
      <c r="B224" s="59"/>
      <c r="C224" s="51"/>
      <c r="D224" s="52"/>
      <c r="E224" s="53"/>
      <c r="F224" s="54"/>
      <c r="G224" s="65"/>
      <c r="H224" s="66"/>
    </row>
    <row r="225" spans="1:8" s="37" customFormat="1" x14ac:dyDescent="0.3">
      <c r="A225" s="58" t="s">
        <v>69</v>
      </c>
      <c r="B225" s="59" t="s">
        <v>87</v>
      </c>
      <c r="C225" s="51">
        <v>1</v>
      </c>
      <c r="D225" s="52" t="s">
        <v>28</v>
      </c>
      <c r="E225" s="53">
        <v>0</v>
      </c>
      <c r="F225" s="54">
        <v>0</v>
      </c>
      <c r="G225" s="65">
        <f>SUM(C225*E225)</f>
        <v>0</v>
      </c>
      <c r="H225" s="66">
        <f>PRODUCT(C225,F225)</f>
        <v>0</v>
      </c>
    </row>
    <row r="226" spans="1:8" s="37" customFormat="1" x14ac:dyDescent="0.3">
      <c r="A226" s="58"/>
      <c r="B226" s="64"/>
      <c r="C226" s="51"/>
      <c r="D226" s="52"/>
      <c r="E226" s="53"/>
      <c r="F226" s="54"/>
      <c r="G226" s="65"/>
      <c r="H226" s="66"/>
    </row>
    <row r="227" spans="1:8" s="37" customFormat="1" x14ac:dyDescent="0.3">
      <c r="A227" s="58" t="s">
        <v>71</v>
      </c>
      <c r="B227" s="59" t="s">
        <v>91</v>
      </c>
      <c r="C227" s="51">
        <v>3</v>
      </c>
      <c r="D227" s="52" t="s">
        <v>28</v>
      </c>
      <c r="E227" s="53">
        <v>0</v>
      </c>
      <c r="F227" s="54">
        <v>0</v>
      </c>
      <c r="G227" s="65">
        <f>SUM(C227*E227)</f>
        <v>0</v>
      </c>
      <c r="H227" s="66">
        <f>PRODUCT(C227,F227)</f>
        <v>0</v>
      </c>
    </row>
    <row r="228" spans="1:8" s="37" customFormat="1" x14ac:dyDescent="0.3">
      <c r="A228" s="58"/>
      <c r="B228" s="59"/>
      <c r="C228" s="51"/>
      <c r="D228" s="52"/>
      <c r="E228" s="53"/>
      <c r="F228" s="54"/>
      <c r="G228" s="65"/>
      <c r="H228" s="66"/>
    </row>
    <row r="229" spans="1:8" s="37" customFormat="1" x14ac:dyDescent="0.3">
      <c r="A229" s="58" t="s">
        <v>73</v>
      </c>
      <c r="B229" s="59" t="s">
        <v>93</v>
      </c>
      <c r="C229" s="51">
        <v>4</v>
      </c>
      <c r="D229" s="52" t="s">
        <v>28</v>
      </c>
      <c r="E229" s="53">
        <v>0</v>
      </c>
      <c r="F229" s="54">
        <v>0</v>
      </c>
      <c r="G229" s="65">
        <f>SUM(C229*E229)</f>
        <v>0</v>
      </c>
      <c r="H229" s="66">
        <f>PRODUCT(C229,F229)</f>
        <v>0</v>
      </c>
    </row>
    <row r="230" spans="1:8" s="37" customFormat="1" x14ac:dyDescent="0.3">
      <c r="A230" s="58"/>
      <c r="B230" s="59"/>
      <c r="C230" s="51"/>
      <c r="D230" s="52"/>
      <c r="E230" s="53"/>
      <c r="F230" s="54"/>
      <c r="G230" s="65"/>
      <c r="H230" s="66"/>
    </row>
    <row r="231" spans="1:8" s="37" customFormat="1" x14ac:dyDescent="0.3">
      <c r="A231" s="58" t="s">
        <v>75</v>
      </c>
      <c r="B231" s="59" t="s">
        <v>97</v>
      </c>
      <c r="C231" s="51">
        <v>8</v>
      </c>
      <c r="D231" s="52" t="s">
        <v>28</v>
      </c>
      <c r="E231" s="53">
        <v>0</v>
      </c>
      <c r="F231" s="54">
        <v>0</v>
      </c>
      <c r="G231" s="65">
        <f>SUM(C231*E231)</f>
        <v>0</v>
      </c>
      <c r="H231" s="66">
        <f>PRODUCT(C231,F231)</f>
        <v>0</v>
      </c>
    </row>
    <row r="232" spans="1:8" s="37" customFormat="1" x14ac:dyDescent="0.3">
      <c r="A232" s="58"/>
      <c r="B232" s="59"/>
      <c r="C232" s="51"/>
      <c r="D232" s="52"/>
      <c r="E232" s="53"/>
      <c r="F232" s="54"/>
      <c r="G232" s="65"/>
      <c r="H232" s="66"/>
    </row>
    <row r="233" spans="1:8" s="37" customFormat="1" x14ac:dyDescent="0.3">
      <c r="A233" s="58" t="s">
        <v>78</v>
      </c>
      <c r="B233" s="59" t="s">
        <v>99</v>
      </c>
      <c r="C233" s="51">
        <v>11</v>
      </c>
      <c r="D233" s="52" t="s">
        <v>28</v>
      </c>
      <c r="E233" s="53">
        <v>0</v>
      </c>
      <c r="F233" s="54">
        <v>0</v>
      </c>
      <c r="G233" s="65">
        <f>SUM(C233*E233)</f>
        <v>0</v>
      </c>
      <c r="H233" s="66">
        <f>PRODUCT(C233,F233)</f>
        <v>0</v>
      </c>
    </row>
    <row r="234" spans="1:8" s="37" customFormat="1" x14ac:dyDescent="0.3">
      <c r="A234" s="58"/>
      <c r="B234" s="59"/>
      <c r="C234" s="51"/>
      <c r="D234" s="52"/>
      <c r="E234" s="53"/>
      <c r="F234" s="54"/>
      <c r="G234" s="65"/>
      <c r="H234" s="66"/>
    </row>
    <row r="235" spans="1:8" s="37" customFormat="1" x14ac:dyDescent="0.3">
      <c r="A235" s="58" t="s">
        <v>80</v>
      </c>
      <c r="B235" s="64" t="s">
        <v>101</v>
      </c>
      <c r="C235" s="51">
        <v>11</v>
      </c>
      <c r="D235" s="52" t="s">
        <v>28</v>
      </c>
      <c r="E235" s="53">
        <v>0</v>
      </c>
      <c r="F235" s="54">
        <v>0</v>
      </c>
      <c r="G235" s="65">
        <f>SUM(C235*E235)</f>
        <v>0</v>
      </c>
      <c r="H235" s="66">
        <f>PRODUCT(C235,F235)</f>
        <v>0</v>
      </c>
    </row>
    <row r="236" spans="1:8" s="37" customFormat="1" x14ac:dyDescent="0.3">
      <c r="A236" s="58"/>
      <c r="B236" s="64"/>
      <c r="C236" s="51"/>
      <c r="D236" s="52"/>
      <c r="E236" s="53"/>
      <c r="F236" s="54"/>
      <c r="G236" s="65"/>
      <c r="H236" s="66"/>
    </row>
    <row r="237" spans="1:8" s="37" customFormat="1" x14ac:dyDescent="0.3">
      <c r="A237" s="58" t="s">
        <v>82</v>
      </c>
      <c r="B237" s="64" t="s">
        <v>103</v>
      </c>
      <c r="C237" s="51">
        <v>23</v>
      </c>
      <c r="D237" s="52" t="s">
        <v>28</v>
      </c>
      <c r="E237" s="53">
        <v>0</v>
      </c>
      <c r="F237" s="54">
        <v>0</v>
      </c>
      <c r="G237" s="65">
        <f>SUM(C237*E237)</f>
        <v>0</v>
      </c>
      <c r="H237" s="66">
        <f>PRODUCT(C237,F237)</f>
        <v>0</v>
      </c>
    </row>
    <row r="238" spans="1:8" s="37" customFormat="1" x14ac:dyDescent="0.3">
      <c r="A238" s="58"/>
      <c r="B238" s="59"/>
      <c r="C238" s="51"/>
      <c r="D238" s="52"/>
      <c r="E238" s="53"/>
      <c r="F238" s="54"/>
      <c r="G238" s="65"/>
      <c r="H238" s="66"/>
    </row>
    <row r="239" spans="1:8" s="37" customFormat="1" ht="45" x14ac:dyDescent="0.3">
      <c r="A239" s="58" t="s">
        <v>84</v>
      </c>
      <c r="B239" s="59" t="s">
        <v>105</v>
      </c>
      <c r="C239" s="51">
        <v>34</v>
      </c>
      <c r="D239" s="52" t="s">
        <v>31</v>
      </c>
      <c r="E239" s="53">
        <v>0</v>
      </c>
      <c r="F239" s="54">
        <v>0</v>
      </c>
      <c r="G239" s="65">
        <f>SUM(C239*E239)</f>
        <v>0</v>
      </c>
      <c r="H239" s="66">
        <f>PRODUCT(C239,F239)</f>
        <v>0</v>
      </c>
    </row>
    <row r="240" spans="1:8" s="37" customFormat="1" x14ac:dyDescent="0.3">
      <c r="A240" s="58"/>
      <c r="B240" s="70"/>
      <c r="C240" s="51"/>
      <c r="D240" s="63"/>
      <c r="E240" s="61"/>
      <c r="F240" s="54"/>
      <c r="G240" s="65"/>
      <c r="H240" s="66"/>
    </row>
    <row r="241" spans="1:8" s="37" customFormat="1" x14ac:dyDescent="0.3">
      <c r="A241" s="58" t="s">
        <v>86</v>
      </c>
      <c r="B241" s="59" t="s">
        <v>107</v>
      </c>
      <c r="C241" s="51">
        <v>16</v>
      </c>
      <c r="D241" s="52" t="s">
        <v>28</v>
      </c>
      <c r="E241" s="53">
        <v>0</v>
      </c>
      <c r="F241" s="54">
        <v>0</v>
      </c>
      <c r="G241" s="65">
        <f>SUM(C241*E241)</f>
        <v>0</v>
      </c>
      <c r="H241" s="66">
        <f>PRODUCT(C241,F241)</f>
        <v>0</v>
      </c>
    </row>
    <row r="242" spans="1:8" s="37" customFormat="1" x14ac:dyDescent="0.3">
      <c r="A242" s="58"/>
      <c r="B242" s="59"/>
      <c r="C242" s="51"/>
      <c r="D242" s="52"/>
      <c r="E242" s="53"/>
      <c r="F242" s="54"/>
      <c r="G242" s="65"/>
      <c r="H242" s="66"/>
    </row>
    <row r="243" spans="1:8" s="37" customFormat="1" x14ac:dyDescent="0.3">
      <c r="A243" s="58" t="s">
        <v>88</v>
      </c>
      <c r="B243" s="59" t="s">
        <v>109</v>
      </c>
      <c r="C243" s="51">
        <v>18</v>
      </c>
      <c r="D243" s="52" t="s">
        <v>28</v>
      </c>
      <c r="E243" s="53">
        <v>0</v>
      </c>
      <c r="F243" s="54">
        <v>0</v>
      </c>
      <c r="G243" s="65">
        <f>SUM(C243*E243)</f>
        <v>0</v>
      </c>
      <c r="H243" s="66">
        <f>PRODUCT(C243,F243)</f>
        <v>0</v>
      </c>
    </row>
    <row r="244" spans="1:8" s="37" customFormat="1" x14ac:dyDescent="0.3">
      <c r="A244" s="58"/>
      <c r="B244" s="71"/>
      <c r="C244" s="51"/>
      <c r="D244" s="52"/>
      <c r="E244" s="53"/>
      <c r="F244" s="54"/>
      <c r="G244" s="65"/>
      <c r="H244" s="66"/>
    </row>
    <row r="245" spans="1:8" s="37" customFormat="1" ht="90" x14ac:dyDescent="0.3">
      <c r="A245" s="58" t="s">
        <v>90</v>
      </c>
      <c r="B245" s="72" t="s">
        <v>111</v>
      </c>
      <c r="C245" s="68">
        <v>198</v>
      </c>
      <c r="D245" s="69" t="s">
        <v>112</v>
      </c>
      <c r="E245" s="53">
        <v>0</v>
      </c>
      <c r="F245" s="54">
        <v>0</v>
      </c>
      <c r="G245" s="65">
        <f>SUM(C245*E245)</f>
        <v>0</v>
      </c>
      <c r="H245" s="66">
        <f>PRODUCT(C245,F245)</f>
        <v>0</v>
      </c>
    </row>
    <row r="246" spans="1:8" s="37" customFormat="1" x14ac:dyDescent="0.3">
      <c r="A246" s="58"/>
      <c r="B246" s="64"/>
      <c r="C246" s="51"/>
      <c r="D246" s="52"/>
      <c r="E246" s="53"/>
      <c r="F246" s="54"/>
      <c r="G246" s="65"/>
      <c r="H246" s="66"/>
    </row>
    <row r="247" spans="1:8" s="37" customFormat="1" ht="30" x14ac:dyDescent="0.3">
      <c r="A247" s="58" t="s">
        <v>92</v>
      </c>
      <c r="B247" s="64" t="s">
        <v>114</v>
      </c>
      <c r="C247" s="51">
        <v>360</v>
      </c>
      <c r="D247" s="52" t="s">
        <v>112</v>
      </c>
      <c r="E247" s="53">
        <v>0</v>
      </c>
      <c r="F247" s="54">
        <v>0</v>
      </c>
      <c r="G247" s="65">
        <f>SUM(C247*E247)</f>
        <v>0</v>
      </c>
      <c r="H247" s="66">
        <f>PRODUCT(C247,F247)</f>
        <v>0</v>
      </c>
    </row>
    <row r="248" spans="1:8" s="37" customFormat="1" x14ac:dyDescent="0.3">
      <c r="A248" s="58"/>
      <c r="B248" s="59"/>
      <c r="C248" s="51"/>
      <c r="D248" s="52"/>
      <c r="E248" s="53"/>
      <c r="F248" s="54"/>
      <c r="G248" s="65"/>
      <c r="H248" s="66"/>
    </row>
    <row r="249" spans="1:8" s="37" customFormat="1" ht="30" x14ac:dyDescent="0.3">
      <c r="A249" s="58" t="s">
        <v>94</v>
      </c>
      <c r="B249" s="64" t="s">
        <v>116</v>
      </c>
      <c r="C249" s="51">
        <v>30</v>
      </c>
      <c r="D249" s="52" t="s">
        <v>112</v>
      </c>
      <c r="E249" s="53">
        <v>0</v>
      </c>
      <c r="F249" s="54">
        <v>0</v>
      </c>
      <c r="G249" s="65">
        <f>SUM(C249*E249)</f>
        <v>0</v>
      </c>
      <c r="H249" s="66">
        <f>PRODUCT(C249,F249)</f>
        <v>0</v>
      </c>
    </row>
    <row r="250" spans="1:8" s="37" customFormat="1" x14ac:dyDescent="0.3">
      <c r="A250" s="58"/>
      <c r="B250" s="64"/>
      <c r="C250" s="51"/>
      <c r="D250" s="52"/>
      <c r="E250" s="53"/>
      <c r="F250" s="54"/>
      <c r="G250" s="65"/>
      <c r="H250" s="66"/>
    </row>
    <row r="251" spans="1:8" s="37" customFormat="1" ht="57.75" x14ac:dyDescent="0.3">
      <c r="A251" s="58" t="s">
        <v>96</v>
      </c>
      <c r="B251" s="64" t="s">
        <v>120</v>
      </c>
      <c r="C251" s="51">
        <v>8</v>
      </c>
      <c r="D251" s="52" t="s">
        <v>28</v>
      </c>
      <c r="E251" s="53">
        <v>0</v>
      </c>
      <c r="F251" s="54">
        <v>0</v>
      </c>
      <c r="G251" s="65">
        <f>SUM(C251*E251)</f>
        <v>0</v>
      </c>
      <c r="H251" s="66">
        <f>PRODUCT(C251,F251)</f>
        <v>0</v>
      </c>
    </row>
    <row r="252" spans="1:8" s="37" customFormat="1" x14ac:dyDescent="0.3">
      <c r="A252" s="58"/>
      <c r="B252" s="64"/>
      <c r="C252" s="51"/>
      <c r="D252" s="52"/>
      <c r="E252" s="53"/>
      <c r="F252" s="54"/>
      <c r="G252" s="65"/>
      <c r="H252" s="66"/>
    </row>
    <row r="253" spans="1:8" s="37" customFormat="1" ht="70.5" x14ac:dyDescent="0.3">
      <c r="A253" s="58" t="s">
        <v>98</v>
      </c>
      <c r="B253" s="64" t="s">
        <v>122</v>
      </c>
      <c r="C253" s="51">
        <v>8</v>
      </c>
      <c r="D253" s="52" t="s">
        <v>28</v>
      </c>
      <c r="E253" s="53">
        <v>0</v>
      </c>
      <c r="F253" s="54">
        <v>0</v>
      </c>
      <c r="G253" s="65">
        <f>SUM(C253*E253)</f>
        <v>0</v>
      </c>
      <c r="H253" s="66">
        <f>PRODUCT(C253,F253)</f>
        <v>0</v>
      </c>
    </row>
    <row r="254" spans="1:8" s="37" customFormat="1" x14ac:dyDescent="0.3">
      <c r="A254" s="58"/>
      <c r="B254" s="64"/>
      <c r="C254" s="51"/>
      <c r="D254" s="52"/>
      <c r="E254" s="53"/>
      <c r="F254" s="54"/>
      <c r="G254" s="65"/>
      <c r="H254" s="66"/>
    </row>
    <row r="255" spans="1:8" s="37" customFormat="1" ht="72.75" x14ac:dyDescent="0.3">
      <c r="A255" s="58" t="s">
        <v>100</v>
      </c>
      <c r="B255" s="64" t="s">
        <v>124</v>
      </c>
      <c r="C255" s="51">
        <v>1</v>
      </c>
      <c r="D255" s="52" t="s">
        <v>31</v>
      </c>
      <c r="E255" s="53">
        <v>0</v>
      </c>
      <c r="F255" s="54">
        <v>0</v>
      </c>
      <c r="G255" s="65">
        <f>SUM(C255*E255)</f>
        <v>0</v>
      </c>
      <c r="H255" s="66">
        <f>PRODUCT(C255,F255)</f>
        <v>0</v>
      </c>
    </row>
    <row r="256" spans="1:8" s="37" customFormat="1" x14ac:dyDescent="0.3">
      <c r="A256" s="58"/>
      <c r="B256" s="64"/>
      <c r="C256" s="51"/>
      <c r="D256" s="52"/>
      <c r="E256" s="53"/>
      <c r="F256" s="54"/>
      <c r="G256" s="65"/>
      <c r="H256" s="66"/>
    </row>
    <row r="257" spans="1:8" s="37" customFormat="1" ht="45" x14ac:dyDescent="0.3">
      <c r="A257" s="58" t="s">
        <v>102</v>
      </c>
      <c r="B257" s="64" t="s">
        <v>154</v>
      </c>
      <c r="C257" s="51">
        <v>1</v>
      </c>
      <c r="D257" s="52" t="s">
        <v>31</v>
      </c>
      <c r="E257" s="53">
        <v>0</v>
      </c>
      <c r="F257" s="54">
        <v>0</v>
      </c>
      <c r="G257" s="65">
        <f>SUM(C257*E257)</f>
        <v>0</v>
      </c>
      <c r="H257" s="66">
        <f>PRODUCT(C257,F257)</f>
        <v>0</v>
      </c>
    </row>
    <row r="258" spans="1:8" s="37" customFormat="1" x14ac:dyDescent="0.3">
      <c r="A258" s="58"/>
      <c r="B258" s="64"/>
      <c r="C258" s="51"/>
      <c r="D258" s="52"/>
      <c r="E258" s="53"/>
      <c r="F258" s="54"/>
      <c r="G258" s="65"/>
      <c r="H258" s="66"/>
    </row>
    <row r="259" spans="1:8" s="37" customFormat="1" x14ac:dyDescent="0.3">
      <c r="A259" s="107" t="s">
        <v>127</v>
      </c>
      <c r="B259" s="107"/>
      <c r="C259" s="51"/>
      <c r="D259" s="52"/>
      <c r="E259" s="53"/>
      <c r="F259" s="54"/>
      <c r="G259" s="65"/>
      <c r="H259" s="66"/>
    </row>
    <row r="260" spans="1:8" s="37" customFormat="1" x14ac:dyDescent="0.3">
      <c r="A260" s="58"/>
      <c r="B260" s="64"/>
      <c r="C260" s="51"/>
      <c r="D260" s="52"/>
      <c r="E260" s="53"/>
      <c r="F260" s="54"/>
      <c r="G260" s="65"/>
      <c r="H260" s="66"/>
    </row>
    <row r="261" spans="1:8" s="37" customFormat="1" ht="30" x14ac:dyDescent="0.3">
      <c r="A261" s="58" t="s">
        <v>104</v>
      </c>
      <c r="B261" s="64" t="s">
        <v>129</v>
      </c>
      <c r="C261" s="51">
        <v>1</v>
      </c>
      <c r="D261" s="52" t="s">
        <v>31</v>
      </c>
      <c r="E261" s="53">
        <v>0</v>
      </c>
      <c r="F261" s="54">
        <v>0</v>
      </c>
      <c r="G261" s="65">
        <f>SUM(C261*E261)</f>
        <v>0</v>
      </c>
      <c r="H261" s="66">
        <f>PRODUCT(C261,F261)</f>
        <v>0</v>
      </c>
    </row>
    <row r="262" spans="1:8" s="37" customFormat="1" x14ac:dyDescent="0.3">
      <c r="A262" s="58"/>
      <c r="B262" s="64"/>
      <c r="C262" s="51"/>
      <c r="D262" s="52"/>
      <c r="E262" s="53"/>
      <c r="F262" s="54"/>
      <c r="G262" s="65"/>
      <c r="H262" s="66"/>
    </row>
    <row r="263" spans="1:8" s="37" customFormat="1" ht="60" x14ac:dyDescent="0.3">
      <c r="A263" s="58" t="s">
        <v>106</v>
      </c>
      <c r="B263" s="64" t="s">
        <v>131</v>
      </c>
      <c r="C263" s="51">
        <v>1</v>
      </c>
      <c r="D263" s="52" t="s">
        <v>31</v>
      </c>
      <c r="E263" s="53">
        <v>0</v>
      </c>
      <c r="F263" s="54">
        <v>0</v>
      </c>
      <c r="G263" s="65">
        <f>SUM(C263*E263)</f>
        <v>0</v>
      </c>
      <c r="H263" s="66">
        <f>PRODUCT(C263,F263)</f>
        <v>0</v>
      </c>
    </row>
    <row r="264" spans="1:8" s="37" customFormat="1" x14ac:dyDescent="0.3">
      <c r="A264" s="58"/>
      <c r="B264" s="64"/>
      <c r="C264" s="51"/>
      <c r="D264" s="52"/>
      <c r="E264" s="53"/>
      <c r="F264" s="54"/>
      <c r="G264" s="65"/>
      <c r="H264" s="66"/>
    </row>
    <row r="265" spans="1:8" s="37" customFormat="1" ht="30" x14ac:dyDescent="0.3">
      <c r="A265" s="58" t="s">
        <v>108</v>
      </c>
      <c r="B265" s="64" t="s">
        <v>155</v>
      </c>
      <c r="C265" s="51">
        <v>1</v>
      </c>
      <c r="D265" s="52" t="s">
        <v>31</v>
      </c>
      <c r="E265" s="53">
        <v>0</v>
      </c>
      <c r="F265" s="54">
        <v>0</v>
      </c>
      <c r="G265" s="65">
        <f>SUM(C265*E265)</f>
        <v>0</v>
      </c>
      <c r="H265" s="66">
        <f>PRODUCT(C265,F265)</f>
        <v>0</v>
      </c>
    </row>
    <row r="266" spans="1:8" s="37" customFormat="1" x14ac:dyDescent="0.3">
      <c r="A266" s="58"/>
      <c r="B266" s="64"/>
      <c r="C266" s="51"/>
      <c r="D266" s="52"/>
      <c r="E266" s="53"/>
      <c r="F266" s="54"/>
      <c r="G266" s="65"/>
      <c r="H266" s="66"/>
    </row>
    <row r="267" spans="1:8" s="37" customFormat="1" ht="45" x14ac:dyDescent="0.3">
      <c r="A267" s="58" t="s">
        <v>110</v>
      </c>
      <c r="B267" s="64" t="s">
        <v>156</v>
      </c>
      <c r="C267" s="51">
        <v>1</v>
      </c>
      <c r="D267" s="52" t="s">
        <v>31</v>
      </c>
      <c r="E267" s="53">
        <v>0</v>
      </c>
      <c r="F267" s="54">
        <v>0</v>
      </c>
      <c r="G267" s="65">
        <f>SUM(C267*E267)</f>
        <v>0</v>
      </c>
      <c r="H267" s="66">
        <f>PRODUCT(C267,F267)</f>
        <v>0</v>
      </c>
    </row>
    <row r="268" spans="1:8" s="37" customFormat="1" x14ac:dyDescent="0.3">
      <c r="A268" s="58"/>
      <c r="B268" s="64"/>
      <c r="C268" s="51"/>
      <c r="D268" s="52"/>
      <c r="E268" s="53"/>
      <c r="F268" s="54"/>
      <c r="G268" s="65"/>
      <c r="H268" s="66"/>
    </row>
    <row r="269" spans="1:8" s="37" customFormat="1" ht="45" x14ac:dyDescent="0.3">
      <c r="A269" s="58" t="s">
        <v>113</v>
      </c>
      <c r="B269" s="64" t="s">
        <v>137</v>
      </c>
      <c r="C269" s="51">
        <v>1</v>
      </c>
      <c r="D269" s="52" t="s">
        <v>31</v>
      </c>
      <c r="E269" s="53">
        <v>0</v>
      </c>
      <c r="F269" s="54">
        <v>0</v>
      </c>
      <c r="G269" s="65">
        <f>SUM(C269*E269)</f>
        <v>0</v>
      </c>
      <c r="H269" s="66">
        <f>PRODUCT(C269,F269)</f>
        <v>0</v>
      </c>
    </row>
    <row r="270" spans="1:8" s="37" customFormat="1" x14ac:dyDescent="0.3">
      <c r="A270" s="58"/>
      <c r="B270" s="64"/>
      <c r="C270" s="51"/>
      <c r="D270" s="52"/>
      <c r="E270" s="53"/>
      <c r="F270" s="54"/>
      <c r="G270" s="65"/>
      <c r="H270" s="66"/>
    </row>
    <row r="271" spans="1:8" s="37" customFormat="1" ht="45" x14ac:dyDescent="0.3">
      <c r="A271" s="58" t="s">
        <v>115</v>
      </c>
      <c r="B271" s="64" t="s">
        <v>139</v>
      </c>
      <c r="C271" s="51">
        <v>30</v>
      </c>
      <c r="D271" s="52" t="s">
        <v>28</v>
      </c>
      <c r="E271" s="53">
        <v>0</v>
      </c>
      <c r="F271" s="54">
        <v>0</v>
      </c>
      <c r="G271" s="65">
        <f>SUM(C271*E271)</f>
        <v>0</v>
      </c>
      <c r="H271" s="66">
        <f>PRODUCT(C271,F271)</f>
        <v>0</v>
      </c>
    </row>
    <row r="272" spans="1:8" s="37" customFormat="1" x14ac:dyDescent="0.3">
      <c r="A272" s="58"/>
      <c r="B272" s="64"/>
      <c r="C272" s="51"/>
      <c r="D272" s="52"/>
      <c r="E272" s="53"/>
      <c r="F272" s="54"/>
      <c r="G272" s="65"/>
      <c r="H272" s="66"/>
    </row>
    <row r="273" spans="1:248" s="37" customFormat="1" x14ac:dyDescent="0.3">
      <c r="A273" s="58" t="s">
        <v>117</v>
      </c>
      <c r="B273" s="64" t="s">
        <v>141</v>
      </c>
      <c r="C273" s="51">
        <v>1</v>
      </c>
      <c r="D273" s="52" t="s">
        <v>31</v>
      </c>
      <c r="E273" s="53">
        <v>0</v>
      </c>
      <c r="F273" s="54">
        <v>0</v>
      </c>
      <c r="G273" s="65">
        <f>SUM(C273*E273)</f>
        <v>0</v>
      </c>
      <c r="H273" s="66">
        <f>PRODUCT(C273,F273)</f>
        <v>0</v>
      </c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  <c r="GM273" s="57"/>
      <c r="GN273" s="57"/>
      <c r="GO273" s="57"/>
      <c r="GP273" s="57"/>
      <c r="GQ273" s="57"/>
      <c r="GR273" s="57"/>
      <c r="GS273" s="57"/>
      <c r="GT273" s="57"/>
      <c r="GU273" s="57"/>
      <c r="GV273" s="57"/>
      <c r="GW273" s="57"/>
      <c r="GX273" s="57"/>
      <c r="GY273" s="57"/>
      <c r="GZ273" s="57"/>
      <c r="HA273" s="57"/>
      <c r="HB273" s="57"/>
      <c r="HC273" s="57"/>
      <c r="HD273" s="57"/>
      <c r="HE273" s="57"/>
      <c r="HF273" s="57"/>
      <c r="HG273" s="57"/>
      <c r="HH273" s="57"/>
      <c r="HI273" s="57"/>
      <c r="HJ273" s="57"/>
      <c r="HK273" s="57"/>
      <c r="HL273" s="57"/>
      <c r="HM273" s="57"/>
      <c r="HN273" s="57"/>
      <c r="HO273" s="57"/>
      <c r="HP273" s="57"/>
      <c r="HQ273" s="57"/>
      <c r="HR273" s="57"/>
      <c r="HS273" s="57"/>
      <c r="HT273" s="57"/>
      <c r="HU273" s="57"/>
      <c r="HV273" s="57"/>
      <c r="HW273" s="57"/>
      <c r="HX273" s="57"/>
      <c r="HY273" s="57"/>
      <c r="HZ273" s="57"/>
      <c r="IA273" s="57"/>
      <c r="IB273" s="57"/>
      <c r="IC273" s="57"/>
      <c r="ID273" s="57"/>
      <c r="IE273" s="57"/>
      <c r="IF273" s="57"/>
      <c r="IG273" s="57"/>
      <c r="IH273" s="57"/>
      <c r="II273" s="57"/>
      <c r="IJ273" s="57"/>
      <c r="IK273" s="57"/>
      <c r="IL273" s="57"/>
      <c r="IM273" s="57"/>
      <c r="IN273" s="57"/>
    </row>
    <row r="274" spans="1:248" s="37" customFormat="1" ht="15.75" thickBot="1" x14ac:dyDescent="0.35">
      <c r="A274" s="88"/>
      <c r="B274" s="89"/>
      <c r="C274" s="90"/>
      <c r="D274" s="91"/>
      <c r="E274" s="92"/>
      <c r="F274" s="93"/>
      <c r="G274" s="94"/>
      <c r="H274" s="95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  <c r="EO274" s="57"/>
      <c r="EP274" s="57"/>
      <c r="EQ274" s="57"/>
      <c r="ER274" s="57"/>
      <c r="ES274" s="57"/>
      <c r="ET274" s="57"/>
      <c r="EU274" s="57"/>
      <c r="EV274" s="57"/>
      <c r="EW274" s="57"/>
      <c r="EX274" s="57"/>
      <c r="EY274" s="57"/>
      <c r="EZ274" s="57"/>
      <c r="FA274" s="57"/>
      <c r="FB274" s="57"/>
      <c r="FC274" s="57"/>
      <c r="FD274" s="57"/>
      <c r="FE274" s="57"/>
      <c r="FF274" s="57"/>
      <c r="FG274" s="57"/>
      <c r="FH274" s="57"/>
      <c r="FI274" s="57"/>
      <c r="FJ274" s="57"/>
      <c r="FK274" s="57"/>
      <c r="FL274" s="57"/>
      <c r="FM274" s="57"/>
      <c r="FN274" s="57"/>
      <c r="FO274" s="57"/>
      <c r="FP274" s="57"/>
      <c r="FQ274" s="57"/>
      <c r="FR274" s="57"/>
      <c r="FS274" s="57"/>
      <c r="FT274" s="57"/>
      <c r="FU274" s="57"/>
      <c r="FV274" s="57"/>
      <c r="FW274" s="57"/>
      <c r="FX274" s="57"/>
      <c r="FY274" s="57"/>
      <c r="FZ274" s="57"/>
      <c r="GA274" s="57"/>
      <c r="GB274" s="57"/>
      <c r="GC274" s="57"/>
      <c r="GD274" s="57"/>
      <c r="GE274" s="57"/>
      <c r="GF274" s="57"/>
      <c r="GG274" s="57"/>
      <c r="GH274" s="57"/>
      <c r="GI274" s="57"/>
      <c r="GJ274" s="57"/>
      <c r="GK274" s="57"/>
      <c r="GL274" s="57"/>
      <c r="GM274" s="57"/>
      <c r="GN274" s="57"/>
      <c r="GO274" s="57"/>
      <c r="GP274" s="57"/>
      <c r="GQ274" s="57"/>
      <c r="GR274" s="57"/>
      <c r="GS274" s="57"/>
      <c r="GT274" s="57"/>
      <c r="GU274" s="57"/>
      <c r="GV274" s="57"/>
      <c r="GW274" s="57"/>
      <c r="GX274" s="57"/>
      <c r="GY274" s="57"/>
      <c r="GZ274" s="57"/>
      <c r="HA274" s="57"/>
      <c r="HB274" s="57"/>
      <c r="HC274" s="57"/>
      <c r="HD274" s="57"/>
      <c r="HE274" s="57"/>
      <c r="HF274" s="57"/>
      <c r="HG274" s="57"/>
      <c r="HH274" s="57"/>
      <c r="HI274" s="57"/>
      <c r="HJ274" s="57"/>
      <c r="HK274" s="57"/>
      <c r="HL274" s="57"/>
      <c r="HM274" s="57"/>
      <c r="HN274" s="57"/>
      <c r="HO274" s="57"/>
      <c r="HP274" s="57"/>
      <c r="HQ274" s="57"/>
      <c r="HR274" s="57"/>
      <c r="HS274" s="57"/>
      <c r="HT274" s="57"/>
      <c r="HU274" s="57"/>
      <c r="HV274" s="57"/>
      <c r="HW274" s="57"/>
      <c r="HX274" s="57"/>
      <c r="HY274" s="57"/>
      <c r="HZ274" s="57"/>
      <c r="IA274" s="57"/>
      <c r="IB274" s="57"/>
      <c r="IC274" s="57"/>
      <c r="ID274" s="57"/>
      <c r="IE274" s="57"/>
      <c r="IF274" s="57"/>
      <c r="IG274" s="57"/>
      <c r="IH274" s="57"/>
      <c r="II274" s="57"/>
      <c r="IJ274" s="57"/>
      <c r="IK274" s="57"/>
      <c r="IL274" s="57"/>
      <c r="IM274" s="57"/>
      <c r="IN274" s="57"/>
    </row>
    <row r="275" spans="1:248" s="37" customFormat="1" x14ac:dyDescent="0.3">
      <c r="A275" s="106" t="s">
        <v>157</v>
      </c>
      <c r="B275" s="106"/>
      <c r="C275" s="106"/>
      <c r="D275" s="106"/>
      <c r="E275" s="106"/>
      <c r="F275" s="106"/>
      <c r="G275" s="96">
        <f>SUM(G177:G273)</f>
        <v>0</v>
      </c>
      <c r="H275" s="96">
        <f>SUM(H177:H273)</f>
        <v>0</v>
      </c>
    </row>
    <row r="276" spans="1:248" s="37" customFormat="1" x14ac:dyDescent="0.3">
      <c r="A276" s="97"/>
      <c r="B276" s="97"/>
      <c r="C276" s="97"/>
      <c r="D276" s="97"/>
      <c r="E276" s="97"/>
      <c r="F276" s="97"/>
      <c r="G276" s="96"/>
      <c r="H276" s="96"/>
    </row>
    <row r="277" spans="1:248" s="37" customFormat="1" x14ac:dyDescent="0.3">
      <c r="A277" s="97"/>
      <c r="B277" s="97"/>
      <c r="C277" s="97"/>
      <c r="D277" s="97"/>
      <c r="E277" s="97"/>
      <c r="F277" s="97"/>
      <c r="G277" s="96"/>
      <c r="H277" s="96"/>
    </row>
    <row r="278" spans="1:248" s="42" customFormat="1" ht="26.25" thickBot="1" x14ac:dyDescent="0.35">
      <c r="A278" s="38" t="s">
        <v>18</v>
      </c>
      <c r="B278" s="39" t="s">
        <v>5</v>
      </c>
      <c r="C278" s="40" t="s">
        <v>19</v>
      </c>
      <c r="D278" s="40" t="s">
        <v>20</v>
      </c>
      <c r="E278" s="40" t="s">
        <v>21</v>
      </c>
      <c r="F278" s="40" t="s">
        <v>22</v>
      </c>
      <c r="G278" s="40" t="s">
        <v>23</v>
      </c>
      <c r="H278" s="40" t="s">
        <v>143</v>
      </c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41"/>
      <c r="HR278" s="41"/>
      <c r="HS278" s="41"/>
      <c r="HT278" s="41"/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</row>
    <row r="279" spans="1:248" s="42" customFormat="1" ht="15.75" thickTop="1" x14ac:dyDescent="0.3">
      <c r="A279" s="43"/>
      <c r="B279" s="44"/>
      <c r="C279" s="45"/>
      <c r="D279" s="45"/>
      <c r="E279" s="45"/>
      <c r="F279" s="46"/>
      <c r="G279" s="47"/>
      <c r="H279" s="47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  <c r="GL279" s="41"/>
      <c r="GM279" s="41"/>
      <c r="GN279" s="41"/>
      <c r="GO279" s="41"/>
      <c r="GP279" s="41"/>
      <c r="GQ279" s="41"/>
      <c r="GR279" s="41"/>
      <c r="GS279" s="41"/>
      <c r="GT279" s="41"/>
      <c r="GU279" s="41"/>
      <c r="GV279" s="41"/>
      <c r="GW279" s="41"/>
      <c r="GX279" s="41"/>
      <c r="GY279" s="41"/>
      <c r="GZ279" s="41"/>
      <c r="HA279" s="41"/>
      <c r="HB279" s="41"/>
      <c r="HC279" s="41"/>
      <c r="HD279" s="41"/>
      <c r="HE279" s="41"/>
      <c r="HF279" s="41"/>
      <c r="HG279" s="41"/>
      <c r="HH279" s="41"/>
      <c r="HI279" s="41"/>
      <c r="HJ279" s="41"/>
      <c r="HK279" s="41"/>
      <c r="HL279" s="41"/>
      <c r="HM279" s="41"/>
      <c r="HN279" s="41"/>
      <c r="HO279" s="41"/>
      <c r="HP279" s="41"/>
      <c r="HQ279" s="41"/>
      <c r="HR279" s="41"/>
      <c r="HS279" s="41"/>
      <c r="HT279" s="41"/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</row>
    <row r="280" spans="1:248" s="42" customFormat="1" ht="15.75" x14ac:dyDescent="0.3">
      <c r="A280" s="108" t="s">
        <v>158</v>
      </c>
      <c r="B280" s="108"/>
      <c r="C280" s="108"/>
      <c r="D280" s="108"/>
      <c r="E280" s="108"/>
      <c r="F280" s="108"/>
      <c r="G280" s="108"/>
      <c r="H280" s="10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8"/>
      <c r="FF280" s="48"/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8"/>
      <c r="FU280" s="48"/>
      <c r="FV280" s="48"/>
      <c r="FW280" s="48"/>
      <c r="FX280" s="48"/>
      <c r="FY280" s="48"/>
      <c r="FZ280" s="48"/>
      <c r="GA280" s="48"/>
      <c r="GB280" s="48"/>
      <c r="GC280" s="48"/>
      <c r="GD280" s="48"/>
      <c r="GE280" s="48"/>
      <c r="GF280" s="48"/>
      <c r="GG280" s="48"/>
      <c r="GH280" s="48"/>
      <c r="GI280" s="48"/>
      <c r="GJ280" s="48"/>
      <c r="GK280" s="48"/>
      <c r="GL280" s="48"/>
      <c r="GM280" s="48"/>
      <c r="GN280" s="48"/>
      <c r="GO280" s="48"/>
      <c r="GP280" s="48"/>
      <c r="GQ280" s="48"/>
      <c r="GR280" s="48"/>
      <c r="GS280" s="48"/>
      <c r="GT280" s="48"/>
      <c r="GU280" s="48"/>
      <c r="GV280" s="48"/>
      <c r="GW280" s="48"/>
      <c r="GX280" s="48"/>
      <c r="GY280" s="48"/>
      <c r="GZ280" s="48"/>
      <c r="HA280" s="48"/>
      <c r="HB280" s="48"/>
      <c r="HC280" s="48"/>
      <c r="HD280" s="48"/>
      <c r="HE280" s="48"/>
      <c r="HF280" s="48"/>
      <c r="HG280" s="48"/>
      <c r="HH280" s="48"/>
      <c r="HI280" s="48"/>
      <c r="HJ280" s="48"/>
      <c r="HK280" s="48"/>
      <c r="HL280" s="48"/>
      <c r="HM280" s="48"/>
      <c r="HN280" s="48"/>
      <c r="HO280" s="48"/>
      <c r="HP280" s="48"/>
      <c r="HQ280" s="48"/>
      <c r="HR280" s="48"/>
      <c r="HS280" s="48"/>
      <c r="HT280" s="48"/>
      <c r="HU280" s="48"/>
      <c r="HV280" s="48"/>
      <c r="HW280" s="48"/>
      <c r="HX280" s="48"/>
      <c r="HY280" s="48"/>
      <c r="HZ280" s="48"/>
      <c r="IA280" s="48"/>
      <c r="IB280" s="48"/>
      <c r="IC280" s="48"/>
      <c r="ID280" s="48"/>
      <c r="IE280" s="48"/>
      <c r="IF280" s="48"/>
      <c r="IG280" s="48"/>
      <c r="IH280" s="48"/>
      <c r="II280" s="48"/>
      <c r="IJ280" s="48"/>
      <c r="IK280" s="48"/>
      <c r="IL280" s="48"/>
      <c r="IM280" s="48"/>
      <c r="IN280" s="48"/>
    </row>
    <row r="281" spans="1:248" s="37" customFormat="1" x14ac:dyDescent="0.3">
      <c r="A281" s="98"/>
      <c r="B281" s="76"/>
      <c r="C281" s="51"/>
      <c r="D281" s="52"/>
      <c r="E281" s="77"/>
      <c r="F281" s="78"/>
      <c r="G281" s="79"/>
      <c r="H281" s="80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</row>
    <row r="282" spans="1:248" s="37" customFormat="1" x14ac:dyDescent="0.3">
      <c r="A282" s="109" t="s">
        <v>26</v>
      </c>
      <c r="B282" s="109"/>
      <c r="C282" s="51"/>
      <c r="D282" s="52"/>
      <c r="E282" s="53"/>
      <c r="F282" s="54"/>
      <c r="G282" s="55"/>
      <c r="H282" s="56"/>
    </row>
    <row r="283" spans="1:248" s="37" customFormat="1" x14ac:dyDescent="0.3">
      <c r="A283" s="52"/>
      <c r="B283" s="99"/>
      <c r="C283" s="100"/>
      <c r="D283" s="52"/>
      <c r="E283" s="53"/>
      <c r="F283" s="54"/>
      <c r="G283" s="55"/>
      <c r="H283" s="56"/>
    </row>
    <row r="284" spans="1:248" s="37" customFormat="1" ht="70.5" x14ac:dyDescent="0.3">
      <c r="A284" s="58" t="s">
        <v>8</v>
      </c>
      <c r="B284" s="60" t="s">
        <v>159</v>
      </c>
      <c r="C284" s="51">
        <v>1</v>
      </c>
      <c r="D284" s="52" t="s">
        <v>31</v>
      </c>
      <c r="E284" s="53">
        <v>0</v>
      </c>
      <c r="F284" s="54">
        <v>0</v>
      </c>
      <c r="G284" s="55">
        <f>SUM(C284*E284)</f>
        <v>0</v>
      </c>
      <c r="H284" s="56">
        <f>PRODUCT(C284,F284)</f>
        <v>0</v>
      </c>
    </row>
    <row r="285" spans="1:248" s="37" customFormat="1" x14ac:dyDescent="0.3">
      <c r="A285" s="58"/>
      <c r="B285" s="70"/>
      <c r="C285" s="62"/>
      <c r="D285" s="63"/>
      <c r="E285" s="61"/>
      <c r="F285" s="54"/>
      <c r="G285" s="65"/>
      <c r="H285" s="66"/>
    </row>
    <row r="286" spans="1:248" s="37" customFormat="1" x14ac:dyDescent="0.3">
      <c r="A286" s="109" t="s">
        <v>160</v>
      </c>
      <c r="B286" s="109"/>
      <c r="C286" s="62"/>
      <c r="D286" s="63"/>
      <c r="E286" s="61"/>
      <c r="F286" s="54"/>
      <c r="G286" s="65"/>
      <c r="H286" s="66"/>
    </row>
    <row r="287" spans="1:248" s="37" customFormat="1" x14ac:dyDescent="0.3">
      <c r="A287" s="58"/>
      <c r="B287" s="70"/>
      <c r="C287" s="62"/>
      <c r="D287" s="63"/>
      <c r="E287" s="61"/>
      <c r="F287" s="54"/>
      <c r="G287" s="65"/>
      <c r="H287" s="66"/>
    </row>
    <row r="288" spans="1:248" s="37" customFormat="1" ht="90" x14ac:dyDescent="0.3">
      <c r="A288" s="52" t="s">
        <v>10</v>
      </c>
      <c r="B288" s="99" t="s">
        <v>161</v>
      </c>
      <c r="C288" s="100">
        <v>6</v>
      </c>
      <c r="D288" s="52" t="s">
        <v>112</v>
      </c>
      <c r="E288" s="53">
        <v>0</v>
      </c>
      <c r="F288" s="54">
        <v>0</v>
      </c>
      <c r="G288" s="65">
        <f>SUM(C288*E288)</f>
        <v>0</v>
      </c>
      <c r="H288" s="66">
        <f>PRODUCT(C288,F288)</f>
        <v>0</v>
      </c>
    </row>
    <row r="289" spans="1:11" s="37" customFormat="1" x14ac:dyDescent="0.3">
      <c r="A289" s="52"/>
      <c r="B289" s="99"/>
      <c r="C289" s="100"/>
      <c r="D289" s="52"/>
      <c r="E289" s="53"/>
      <c r="F289" s="54"/>
      <c r="G289" s="65"/>
      <c r="H289" s="66"/>
    </row>
    <row r="290" spans="1:11" s="37" customFormat="1" x14ac:dyDescent="0.3">
      <c r="A290" s="52" t="s">
        <v>12</v>
      </c>
      <c r="B290" s="99" t="s">
        <v>162</v>
      </c>
      <c r="C290" s="100">
        <v>12</v>
      </c>
      <c r="D290" s="52" t="s">
        <v>112</v>
      </c>
      <c r="E290" s="53">
        <v>0</v>
      </c>
      <c r="F290" s="54">
        <v>0</v>
      </c>
      <c r="G290" s="65">
        <f>SUM(C290*E290)</f>
        <v>0</v>
      </c>
      <c r="H290" s="66">
        <f>PRODUCT(C290,F290)</f>
        <v>0</v>
      </c>
    </row>
    <row r="291" spans="1:11" s="37" customFormat="1" x14ac:dyDescent="0.3">
      <c r="A291" s="52"/>
      <c r="B291" s="42"/>
      <c r="C291" s="100"/>
      <c r="D291" s="42"/>
      <c r="E291" s="42"/>
      <c r="F291" s="42"/>
      <c r="G291" s="65"/>
      <c r="H291" s="66"/>
    </row>
    <row r="292" spans="1:11" s="37" customFormat="1" ht="30" x14ac:dyDescent="0.3">
      <c r="A292" s="52" t="s">
        <v>32</v>
      </c>
      <c r="B292" s="99" t="s">
        <v>163</v>
      </c>
      <c r="C292" s="100">
        <v>1</v>
      </c>
      <c r="D292" s="52" t="s">
        <v>28</v>
      </c>
      <c r="E292" s="53">
        <v>0</v>
      </c>
      <c r="F292" s="54">
        <v>0</v>
      </c>
      <c r="G292" s="65">
        <f>SUM(C292*E292)</f>
        <v>0</v>
      </c>
      <c r="H292" s="66">
        <f>PRODUCT(C292,F292)</f>
        <v>0</v>
      </c>
      <c r="J292" s="101"/>
      <c r="K292" s="102"/>
    </row>
    <row r="293" spans="1:11" s="37" customFormat="1" x14ac:dyDescent="0.3">
      <c r="A293" s="52"/>
      <c r="B293" s="42"/>
      <c r="C293" s="100"/>
      <c r="D293" s="42"/>
      <c r="E293" s="42"/>
      <c r="F293" s="42"/>
      <c r="G293" s="65"/>
      <c r="H293" s="66"/>
      <c r="J293" s="101"/>
      <c r="K293" s="102"/>
    </row>
    <row r="294" spans="1:11" s="37" customFormat="1" ht="30" x14ac:dyDescent="0.3">
      <c r="A294" s="52" t="s">
        <v>35</v>
      </c>
      <c r="B294" s="99" t="s">
        <v>164</v>
      </c>
      <c r="C294" s="51">
        <v>5</v>
      </c>
      <c r="D294" s="52" t="s">
        <v>28</v>
      </c>
      <c r="E294" s="53">
        <v>0</v>
      </c>
      <c r="F294" s="54">
        <v>0</v>
      </c>
      <c r="G294" s="65">
        <f>SUM(C294*E294)</f>
        <v>0</v>
      </c>
      <c r="H294" s="66">
        <f>PRODUCT(C294,F294)</f>
        <v>0</v>
      </c>
      <c r="J294" s="101"/>
      <c r="K294" s="102"/>
    </row>
    <row r="295" spans="1:11" s="37" customFormat="1" x14ac:dyDescent="0.3">
      <c r="A295" s="52"/>
      <c r="B295" s="59"/>
      <c r="C295" s="51"/>
      <c r="D295" s="52"/>
      <c r="E295" s="53"/>
      <c r="F295" s="54"/>
      <c r="G295" s="65"/>
      <c r="H295" s="66"/>
    </row>
    <row r="296" spans="1:11" s="37" customFormat="1" ht="45" x14ac:dyDescent="0.3">
      <c r="A296" s="52" t="s">
        <v>37</v>
      </c>
      <c r="B296" s="59" t="s">
        <v>165</v>
      </c>
      <c r="C296" s="51">
        <v>1</v>
      </c>
      <c r="D296" s="52" t="s">
        <v>28</v>
      </c>
      <c r="E296" s="53">
        <v>0</v>
      </c>
      <c r="F296" s="54">
        <v>0</v>
      </c>
      <c r="G296" s="65">
        <f>SUM(C296*E296)</f>
        <v>0</v>
      </c>
      <c r="H296" s="66">
        <f>PRODUCT(C296,F296)</f>
        <v>0</v>
      </c>
    </row>
    <row r="297" spans="1:11" s="37" customFormat="1" x14ac:dyDescent="0.3">
      <c r="A297" s="52"/>
      <c r="B297" s="59"/>
      <c r="C297" s="51"/>
      <c r="D297" s="52"/>
      <c r="E297" s="53"/>
      <c r="F297" s="54"/>
      <c r="G297" s="65"/>
      <c r="H297" s="66"/>
    </row>
    <row r="298" spans="1:11" s="37" customFormat="1" ht="27.75" x14ac:dyDescent="0.3">
      <c r="A298" s="52" t="s">
        <v>39</v>
      </c>
      <c r="B298" s="99" t="s">
        <v>166</v>
      </c>
      <c r="C298" s="51">
        <v>3</v>
      </c>
      <c r="D298" s="52" t="s">
        <v>31</v>
      </c>
      <c r="E298" s="53">
        <v>0</v>
      </c>
      <c r="F298" s="54">
        <v>0</v>
      </c>
      <c r="G298" s="65">
        <f>SUM(C298*E298)</f>
        <v>0</v>
      </c>
      <c r="H298" s="66">
        <f>PRODUCT(C298,F298)</f>
        <v>0</v>
      </c>
    </row>
    <row r="299" spans="1:11" s="37" customFormat="1" x14ac:dyDescent="0.3">
      <c r="A299" s="52"/>
      <c r="B299" s="42"/>
      <c r="C299" s="100"/>
      <c r="D299" s="42"/>
      <c r="E299" s="42"/>
      <c r="F299" s="42"/>
      <c r="G299" s="103"/>
      <c r="H299" s="103"/>
    </row>
    <row r="300" spans="1:11" s="37" customFormat="1" x14ac:dyDescent="0.3">
      <c r="A300" s="109" t="s">
        <v>167</v>
      </c>
      <c r="B300" s="109"/>
      <c r="C300" s="100"/>
      <c r="D300" s="42"/>
      <c r="E300" s="42"/>
      <c r="F300" s="42"/>
      <c r="G300" s="103"/>
      <c r="H300" s="103"/>
    </row>
    <row r="301" spans="1:11" s="37" customFormat="1" x14ac:dyDescent="0.3">
      <c r="A301" s="104"/>
      <c r="B301" s="104"/>
      <c r="C301" s="100"/>
      <c r="D301" s="42"/>
      <c r="E301" s="42"/>
      <c r="F301" s="42"/>
      <c r="G301" s="103"/>
      <c r="H301" s="103"/>
    </row>
    <row r="302" spans="1:11" s="37" customFormat="1" x14ac:dyDescent="0.3">
      <c r="A302" s="52" t="s">
        <v>41</v>
      </c>
      <c r="B302" s="59" t="s">
        <v>168</v>
      </c>
      <c r="C302" s="51">
        <v>1</v>
      </c>
      <c r="D302" s="52" t="s">
        <v>31</v>
      </c>
      <c r="E302" s="53">
        <v>0</v>
      </c>
      <c r="F302" s="54">
        <v>0</v>
      </c>
      <c r="G302" s="65">
        <f>SUM(C302*E302)</f>
        <v>0</v>
      </c>
      <c r="H302" s="66">
        <f>PRODUCT(C302,F302)</f>
        <v>0</v>
      </c>
    </row>
    <row r="303" spans="1:11" s="37" customFormat="1" x14ac:dyDescent="0.3">
      <c r="A303" s="52"/>
      <c r="B303" s="64"/>
      <c r="C303" s="51"/>
      <c r="D303" s="52"/>
      <c r="E303" s="53"/>
      <c r="F303" s="54"/>
      <c r="G303" s="65"/>
      <c r="H303" s="66"/>
    </row>
    <row r="304" spans="1:11" s="37" customFormat="1" x14ac:dyDescent="0.3">
      <c r="A304" s="52" t="s">
        <v>43</v>
      </c>
      <c r="B304" s="64" t="s">
        <v>169</v>
      </c>
      <c r="C304" s="51">
        <v>2</v>
      </c>
      <c r="D304" s="52" t="s">
        <v>31</v>
      </c>
      <c r="E304" s="53">
        <v>0</v>
      </c>
      <c r="F304" s="54">
        <v>0</v>
      </c>
      <c r="G304" s="65">
        <f>SUM(C304*E304)</f>
        <v>0</v>
      </c>
      <c r="H304" s="66">
        <f>PRODUCT(C304,F304)</f>
        <v>0</v>
      </c>
    </row>
    <row r="305" spans="1:248" s="37" customFormat="1" x14ac:dyDescent="0.3">
      <c r="A305" s="52"/>
      <c r="B305" s="59"/>
      <c r="C305" s="51"/>
      <c r="D305" s="52"/>
      <c r="E305" s="53"/>
      <c r="F305" s="54"/>
      <c r="G305" s="65"/>
      <c r="H305" s="66"/>
    </row>
    <row r="306" spans="1:248" s="37" customFormat="1" ht="60" x14ac:dyDescent="0.3">
      <c r="A306" s="52" t="s">
        <v>45</v>
      </c>
      <c r="B306" s="64" t="s">
        <v>170</v>
      </c>
      <c r="C306" s="51">
        <v>1</v>
      </c>
      <c r="D306" s="52" t="s">
        <v>31</v>
      </c>
      <c r="E306" s="53">
        <v>0</v>
      </c>
      <c r="F306" s="54">
        <v>0</v>
      </c>
      <c r="G306" s="65">
        <f>SUM(C306*E306)</f>
        <v>0</v>
      </c>
      <c r="H306" s="66">
        <f>PRODUCT(C306,F306)</f>
        <v>0</v>
      </c>
    </row>
    <row r="307" spans="1:248" s="37" customFormat="1" ht="15.75" thickBot="1" x14ac:dyDescent="0.35">
      <c r="A307" s="105"/>
      <c r="B307" s="89"/>
      <c r="C307" s="90"/>
      <c r="D307" s="91"/>
      <c r="E307" s="92"/>
      <c r="F307" s="93"/>
      <c r="G307" s="94"/>
      <c r="H307" s="95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  <c r="EO307" s="57"/>
      <c r="EP307" s="57"/>
      <c r="EQ307" s="57"/>
      <c r="ER307" s="57"/>
      <c r="ES307" s="57"/>
      <c r="ET307" s="57"/>
      <c r="EU307" s="57"/>
      <c r="EV307" s="57"/>
      <c r="EW307" s="57"/>
      <c r="EX307" s="57"/>
      <c r="EY307" s="57"/>
      <c r="EZ307" s="57"/>
      <c r="FA307" s="57"/>
      <c r="FB307" s="57"/>
      <c r="FC307" s="57"/>
      <c r="FD307" s="57"/>
      <c r="FE307" s="57"/>
      <c r="FF307" s="57"/>
      <c r="FG307" s="57"/>
      <c r="FH307" s="57"/>
      <c r="FI307" s="57"/>
      <c r="FJ307" s="57"/>
      <c r="FK307" s="57"/>
      <c r="FL307" s="57"/>
      <c r="FM307" s="57"/>
      <c r="FN307" s="57"/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  <c r="GE307" s="57"/>
      <c r="GF307" s="57"/>
      <c r="GG307" s="57"/>
      <c r="GH307" s="57"/>
      <c r="GI307" s="57"/>
      <c r="GJ307" s="57"/>
      <c r="GK307" s="57"/>
      <c r="GL307" s="57"/>
      <c r="GM307" s="57"/>
      <c r="GN307" s="57"/>
      <c r="GO307" s="57"/>
      <c r="GP307" s="57"/>
      <c r="GQ307" s="57"/>
      <c r="GR307" s="57"/>
      <c r="GS307" s="57"/>
      <c r="GT307" s="57"/>
      <c r="GU307" s="57"/>
      <c r="GV307" s="57"/>
      <c r="GW307" s="57"/>
      <c r="GX307" s="57"/>
      <c r="GY307" s="57"/>
      <c r="GZ307" s="57"/>
      <c r="HA307" s="57"/>
      <c r="HB307" s="57"/>
      <c r="HC307" s="57"/>
      <c r="HD307" s="57"/>
      <c r="HE307" s="57"/>
      <c r="HF307" s="57"/>
      <c r="HG307" s="57"/>
      <c r="HH307" s="57"/>
      <c r="HI307" s="57"/>
      <c r="HJ307" s="57"/>
      <c r="HK307" s="57"/>
      <c r="HL307" s="57"/>
      <c r="HM307" s="57"/>
      <c r="HN307" s="57"/>
      <c r="HO307" s="57"/>
      <c r="HP307" s="57"/>
      <c r="HQ307" s="57"/>
      <c r="HR307" s="57"/>
      <c r="HS307" s="57"/>
      <c r="HT307" s="57"/>
      <c r="HU307" s="57"/>
      <c r="HV307" s="57"/>
      <c r="HW307" s="57"/>
      <c r="HX307" s="57"/>
      <c r="HY307" s="57"/>
      <c r="HZ307" s="57"/>
      <c r="IA307" s="57"/>
      <c r="IB307" s="57"/>
      <c r="IC307" s="57"/>
      <c r="ID307" s="57"/>
      <c r="IE307" s="57"/>
      <c r="IF307" s="57"/>
      <c r="IG307" s="57"/>
      <c r="IH307" s="57"/>
      <c r="II307" s="57"/>
      <c r="IJ307" s="57"/>
      <c r="IK307" s="57"/>
      <c r="IL307" s="57"/>
      <c r="IM307" s="57"/>
      <c r="IN307" s="57"/>
    </row>
    <row r="308" spans="1:248" s="37" customFormat="1" x14ac:dyDescent="0.3">
      <c r="A308" s="106" t="s">
        <v>171</v>
      </c>
      <c r="B308" s="106"/>
      <c r="C308" s="106"/>
      <c r="D308" s="106"/>
      <c r="E308" s="106"/>
      <c r="F308" s="106"/>
      <c r="G308" s="96">
        <f>SUM(G282:G306)</f>
        <v>0</v>
      </c>
      <c r="H308" s="96">
        <f>SUM(H282:H306)</f>
        <v>0</v>
      </c>
    </row>
    <row r="309" spans="1:248" s="37" customFormat="1" x14ac:dyDescent="0.3">
      <c r="A309" s="97"/>
      <c r="B309" s="97"/>
      <c r="C309" s="97"/>
      <c r="D309" s="97"/>
      <c r="E309" s="97"/>
      <c r="F309" s="97"/>
      <c r="G309" s="96"/>
      <c r="H309" s="96"/>
    </row>
    <row r="310" spans="1:248" s="37" customFormat="1" x14ac:dyDescent="0.3">
      <c r="A310" s="97"/>
      <c r="B310" s="97"/>
      <c r="C310" s="97"/>
      <c r="D310" s="97"/>
      <c r="E310" s="97"/>
      <c r="F310" s="97"/>
      <c r="G310" s="96"/>
      <c r="H310" s="96"/>
    </row>
  </sheetData>
  <mergeCells count="44">
    <mergeCell ref="B22:D22"/>
    <mergeCell ref="E22:F22"/>
    <mergeCell ref="A3:E3"/>
    <mergeCell ref="A4:E4"/>
    <mergeCell ref="A5:E5"/>
    <mergeCell ref="A6:E6"/>
    <mergeCell ref="A7:B7"/>
    <mergeCell ref="A10:H10"/>
    <mergeCell ref="A12:H12"/>
    <mergeCell ref="A14:H14"/>
    <mergeCell ref="A18:H18"/>
    <mergeCell ref="B21:D21"/>
    <mergeCell ref="E21:F21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A31:H34"/>
    <mergeCell ref="A38:H38"/>
    <mergeCell ref="A221:B221"/>
    <mergeCell ref="A48:H48"/>
    <mergeCell ref="A50:B50"/>
    <mergeCell ref="A60:B60"/>
    <mergeCell ref="A104:B104"/>
    <mergeCell ref="A154:B154"/>
    <mergeCell ref="A170:F170"/>
    <mergeCell ref="A175:H175"/>
    <mergeCell ref="A177:B177"/>
    <mergeCell ref="A185:B185"/>
    <mergeCell ref="A308:F308"/>
    <mergeCell ref="A259:B259"/>
    <mergeCell ref="A275:F275"/>
    <mergeCell ref="A280:H280"/>
    <mergeCell ref="A282:B282"/>
    <mergeCell ref="A286:B286"/>
    <mergeCell ref="A300:B3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Cellár József</dc:creator>
  <cp:lastModifiedBy>Cellár József</cp:lastModifiedBy>
  <dcterms:created xsi:type="dcterms:W3CDTF">2017-07-18T09:08:40Z</dcterms:created>
  <dcterms:modified xsi:type="dcterms:W3CDTF">2017-07-21T12:42:58Z</dcterms:modified>
</cp:coreProperties>
</file>