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firstSheet="5" activeTab="8"/>
  </bookViews>
  <sheets>
    <sheet name="Záradék" sheetId="1" r:id="rId1"/>
    <sheet name="Összesítő" sheetId="2" r:id="rId2"/>
    <sheet name="Zsaluzás és állványozás" sheetId="3" r:id="rId3"/>
    <sheet name="Irtás, föld- és sziklamunka" sheetId="4" r:id="rId4"/>
    <sheet name="Vakolás és rabicolás" sheetId="5" r:id="rId5"/>
    <sheet name="Szárazépítés" sheetId="6" r:id="rId6"/>
    <sheet name="Fa- és műanyag szerkezet elhely" sheetId="7" r:id="rId7"/>
    <sheet name="Fém nyílászáró és épületlakatos" sheetId="8" r:id="rId8"/>
    <sheet name="Szigetelés" sheetId="9" r:id="rId9"/>
    <sheet name="Elektromosenergia-ellátás, vill" sheetId="10" r:id="rId10"/>
  </sheets>
  <definedNames/>
  <calcPr fullCalcOnLoad="1"/>
</workbook>
</file>

<file path=xl/sharedStrings.xml><?xml version="1.0" encoding="utf-8"?>
<sst xmlns="http://schemas.openxmlformats.org/spreadsheetml/2006/main" count="181" uniqueCount="86">
  <si>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</si>
  <si>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</si>
  <si>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</si>
  <si>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</si>
  <si>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</si>
  <si>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</si>
  <si>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</si>
  <si>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</si>
  <si>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</si>
  <si>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</si>
  <si>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</si>
  <si>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</si>
  <si>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15-012-21.1-0023003</t>
  </si>
  <si>
    <t>m2</t>
  </si>
  <si>
    <t>munkapadló magasságig KRAUSE Stabilo homlokzati keretállvány 0,75 m padlószélességgel, 6,00 m munkapadló magasságig</t>
  </si>
  <si>
    <t>Munkanem összesen:</t>
  </si>
  <si>
    <r>
      <t>Homlokzati keretállványok, fém keretvázból, szintenkénti pallóterítéssel, korláttal, lábdeszkával, 0,75-1,20 m padlószélességgel, munkapadló távolság 2,50 m, 2,00 kN/m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terhelhetőséggel, állványépítés MSZ és alkalmazástechnikai kézikönyv szerint, 6,00 m</t>
    </r>
  </si>
  <si>
    <t>Zsaluzás és állványozás</t>
  </si>
  <si>
    <t>21-011-11.5</t>
  </si>
  <si>
    <t>db</t>
  </si>
  <si>
    <r>
      <t>Építési törmelék konténeres elszállítása, lerakása, lerakóhelyi díjjal, 7,0 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0"/>
      </rPr>
      <t>-es konténerbe</t>
    </r>
  </si>
  <si>
    <t>Irtás, föld- és sziklamunka</t>
  </si>
  <si>
    <t>36-005-21.2.4.2-0415261</t>
  </si>
  <si>
    <t xml:space="preserve">Vékonyvakolatok, színvakolatok felhordása alapozott, előkészített felületre, vödrös kiszerelésű anyagból, szilikát vékonyvakolat készítése, egy rétegben, 1,5-2,5 mm-es szemcsemérettel Baumit SilikatTop (Baumit Szilikát) vakolat, kapart 1,5 mm, 9, 8, 7, 6 </t>
  </si>
  <si>
    <t>színcsoport</t>
  </si>
  <si>
    <t>36-007-9.2-0415421</t>
  </si>
  <si>
    <t>Lábazati vakolatok; díszítő és lábazati műgyantás kötőanyagú vakolatréteg felhordása, kézi erővel, vödrös kiszerelésű anyagból Baumit MosaikTop (Baumit Mozaik) vakolat 2 mm-es szemcseméret, 24 féle szín, Cikkszám: 255201</t>
  </si>
  <si>
    <t>36-002-0</t>
  </si>
  <si>
    <t>Felületek takarása fóliával és  szallaggal.</t>
  </si>
  <si>
    <t>36-003-0</t>
  </si>
  <si>
    <t>m</t>
  </si>
  <si>
    <t>Helópál külsőpárkányok elhelyezése. 30cm-szélességgel.</t>
  </si>
  <si>
    <t>Vakolás és rabicolás</t>
  </si>
  <si>
    <t>39-003-1.1.1.1.1-0210200</t>
  </si>
  <si>
    <t>mm vtg. gipszkarton borítással KNAUF A 13 normál építőlemez, 12,5 mm HRAK 1250/2000, függesztő huzallal, Cikksz: 31307120</t>
  </si>
  <si>
    <r>
      <t>Szerelt gipszkarton álmennyezet fém vázszerkezetre (duplasoros), választható függesztéssel, csavarfejek és illesztések alapglettelve (Q2 minőségben),  nem látszó bordázattal, 50 cm bordatávolsággal (CD50/27), 10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összefüggő felületig, 1 rtg. normál 12,5</t>
    </r>
  </si>
  <si>
    <t>Szárazépítés</t>
  </si>
  <si>
    <t>44-000-1.1</t>
  </si>
  <si>
    <t>44-011-1.1.1-0167426</t>
  </si>
  <si>
    <t xml:space="preserve">Műanyag kültéri nyílászárók elhelyezése előre kihagyott falnyílásba, hőszigetelt, fokozott légzárású bejárati ajtó, tömítés nélkül (szerelvényezve, finom beállítással), 5,01-10,00 m kerület között Kifelé nyíló üvegezett bejárati ajtó, 5 kamrás  </t>
  </si>
  <si>
    <t>Deceunick profil, uw&lt;1,0 W/m2K, mérete: 200 x  210 cm</t>
  </si>
  <si>
    <t>44-012-1.1.1.3.4-0167004</t>
  </si>
  <si>
    <t>Műanyag kültéri nyílászárók, hőszigetelt, fokozott légzárású ablak elhelyezése előre kihagyott falnyílásba, tömítés nélkül (szerelvényezve, finombeállítással), 4,00 m kerületig, Inoutic Arcade tip. ötkamrás profil, kétszárnyú, fix ablak, 5 kamrás uw&lt;1,0</t>
  </si>
  <si>
    <t>W/m2K, mérete: 170 x 170 cm</t>
  </si>
  <si>
    <t>44-011-0</t>
  </si>
  <si>
    <t>Deceunick profil, uw&lt;1,0 W/m2K, mérete: 100x  255 cm</t>
  </si>
  <si>
    <r>
      <t>m</t>
    </r>
    <r>
      <rPr>
        <vertAlign val="superscript"/>
        <sz val="10"/>
        <rFont val="Times New Roman CE"/>
        <family val="0"/>
      </rPr>
      <t>2</t>
    </r>
  </si>
  <si>
    <r>
      <t>Fa nyílászáró szerkezetek bontása,  ajtó, ablak vagy kapu, 2,00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-ig</t>
    </r>
  </si>
  <si>
    <t>Fa- és műanyag szerkezet elhelyezése</t>
  </si>
  <si>
    <t>45-000-1.1.3</t>
  </si>
  <si>
    <r>
      <t>Fém nyílászáró szerkezetek bontása, ajtó, ablak, kapu, 2,01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felület felett</t>
    </r>
  </si>
  <si>
    <t>Fém nyílászáró és épületlakatos-szerkezet elhelyezése</t>
  </si>
  <si>
    <t>48-010-1.1.2.1-0113613</t>
  </si>
  <si>
    <t>Homlokzati hőszigetelés, üvegszövetháló-erősítéssel, (mechanikai rögzítés, felületi zárás valamint kiegészítő profilok külön tételben szerepelnek), egyenes él-képzésű, normál homlokzati EPS hőszigetelő lapokkal, ragasztóporból képzett ragasztóba,</t>
  </si>
  <si>
    <t>tagolatlan, sík, függőleges falon AUSTROTHERM GRAFIT REFLEX expandált polisztirol keményhab hőszigetelő lemez, 1000x500x140 mm</t>
  </si>
  <si>
    <t>48-010-1.3.1.1-0118007</t>
  </si>
  <si>
    <t>Homlokzati hőszigetelés, üvegszövetháló-erősítéssel, (mechanikai rögzítés, felületi zárás valamint kiegészítő profilok külön tételben szerepelnek), egyenes él-képzésű, érdesített XPS hőszigetelő lapokkal, ragasztóporból képzett ragasztóba, tagolatlan,</t>
  </si>
  <si>
    <t>sík, függőleges falon MASTERPLAST Isomaster XPS extrudált polisztirolhab lemez, 1250x600x120 mm, Cikkszám: 0510-8IR10000</t>
  </si>
  <si>
    <t>48-021-1.51.2.2.1-0091307</t>
  </si>
  <si>
    <t>Szigetelések rögzítése; Hőszigetelő táblák pontszerű mechanikai rögzítése, homlokzaton, beton aljzatszerkezethez, műanyag vagy fém beütőszeges/csavaros műanyag beütődübelekkel MASTERPLAST Thermomaster D-PLUS 10/200 mm, műanyag beütőszeges tárcsás dübel,</t>
  </si>
  <si>
    <t>Cikkszám: 0115-10200250</t>
  </si>
  <si>
    <t>Szigetelés</t>
  </si>
  <si>
    <t>71-001-0</t>
  </si>
  <si>
    <t>Víllanyszerelés korszerűsítése, részletező külön csatólva.</t>
  </si>
  <si>
    <t>Elektromosenergia-ellátás, villanyszerelés</t>
  </si>
  <si>
    <t>Összesen:</t>
  </si>
  <si>
    <t xml:space="preserve">Név :Tarján Község Önkormányzata       </t>
  </si>
  <si>
    <t xml:space="preserve">                                       </t>
  </si>
  <si>
    <t xml:space="preserve">Cím :2831. Tarján, Rákóczi u. 39.      </t>
  </si>
  <si>
    <t xml:space="preserve">A munka leírása: Általános iskola   B. </t>
  </si>
  <si>
    <t xml:space="preserve">    homlokzat utolagos hőszígetelése, nyílászáró cserélye.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</si>
  <si>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</si>
  <si>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</si>
  <si>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</si>
  <si>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</si>
  <si>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</si>
  <si>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</si>
  <si>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</si>
  <si>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</si>
  <si>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</si>
  <si>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</si>
  <si>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</si>
  <si>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48-007-11.31.1-0092027</t>
  </si>
  <si>
    <t>Lapostető hő-és hangszigetelése; Kéthéjú lapostetők hőszigetelése, a tetőfödémre szárazon fektetve, kőzetgyapot lemezzel ROCKWOOL Multirock többcélú kőzetgyapot lemez 200 mm</t>
  </si>
  <si>
    <t>48-007-56.1.3.1-0113544</t>
  </si>
  <si>
    <t>Alátét-és elválasztó rétegek beépítése, védőlemez-, műanyagfátyol-, fólia vagy műanyagfilc egy rétegben, átlapolással, rögzítés nélkül, padló, födém szigeteléseknél, vízszintes felületen AUSTROTHERM polietilén fólia, 0,09 mm vastagságú, 2 m szélességű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</si>
</sst>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10" fontId="4" fillId="0" borderId="11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11" xfId="0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11" xfId="0" applyFont="1" applyBorder="1" applyAlignment="1">
      <alignment horizontal="center"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28">
      <selection activeCell="E23" sqref="E23"/>
    </sheetView>
  </sheetViews>
  <sheetFormatPr defaultColWidth="9.140625" defaultRowHeight="12.7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3"/>
      <c r="B1" s="23"/>
      <c r="C1" s="23"/>
      <c r="D1" s="23"/>
    </row>
    <row r="2" spans="1:4" s="14" customFormat="1" ht="15.75">
      <c r="A2" s="23"/>
      <c r="B2" s="23"/>
      <c r="C2" s="23"/>
      <c r="D2" s="23"/>
    </row>
    <row r="3" spans="1:4" s="14" customFormat="1" ht="15.75">
      <c r="A3" s="23"/>
      <c r="B3" s="23"/>
      <c r="C3" s="23"/>
      <c r="D3" s="23"/>
    </row>
    <row r="4" spans="1:4" ht="15.75">
      <c r="A4" s="21"/>
      <c r="B4" s="21"/>
      <c r="C4" s="21"/>
      <c r="D4" s="21"/>
    </row>
    <row r="5" spans="1:4" ht="15.75">
      <c r="A5" s="21"/>
      <c r="B5" s="21"/>
      <c r="C5" s="21"/>
      <c r="D5" s="21"/>
    </row>
    <row r="6" spans="1:4" ht="15.75">
      <c r="A6" s="21"/>
      <c r="B6" s="21"/>
      <c r="C6" s="21"/>
      <c r="D6" s="21"/>
    </row>
    <row r="7" spans="1:4" ht="15.75">
      <c r="A7" s="21"/>
      <c r="B7" s="21"/>
      <c r="C7" s="21"/>
      <c r="D7" s="21"/>
    </row>
    <row r="9" spans="1:3" ht="15.75">
      <c r="A9" s="10" t="s">
        <v>66</v>
      </c>
      <c r="C9" s="10" t="s">
        <v>67</v>
      </c>
    </row>
    <row r="10" spans="1:3" ht="15.75">
      <c r="A10" s="10" t="s">
        <v>67</v>
      </c>
      <c r="C10" s="10" t="s">
        <v>67</v>
      </c>
    </row>
    <row r="11" ht="15.75">
      <c r="A11" s="10" t="s">
        <v>68</v>
      </c>
    </row>
    <row r="12" spans="1:3" ht="15.75">
      <c r="A12" s="10" t="s">
        <v>67</v>
      </c>
      <c r="C12" s="10" t="s">
        <v>67</v>
      </c>
    </row>
    <row r="13" spans="1:3" ht="15.75">
      <c r="A13" s="10" t="s">
        <v>67</v>
      </c>
      <c r="C13" s="10" t="s">
        <v>67</v>
      </c>
    </row>
    <row r="14" spans="1:3" ht="15.75">
      <c r="A14" s="10" t="s">
        <v>67</v>
      </c>
      <c r="C14" s="10" t="s">
        <v>67</v>
      </c>
    </row>
    <row r="15" ht="15.75">
      <c r="A15" s="10" t="s">
        <v>69</v>
      </c>
    </row>
    <row r="16" ht="15.75">
      <c r="A16" s="10" t="s">
        <v>70</v>
      </c>
    </row>
    <row r="17" ht="15.75">
      <c r="A17" s="10" t="s">
        <v>71</v>
      </c>
    </row>
    <row r="18" ht="15.75">
      <c r="A18" s="10" t="s">
        <v>71</v>
      </c>
    </row>
    <row r="20" ht="15.75">
      <c r="A20" s="10" t="s">
        <v>71</v>
      </c>
    </row>
    <row r="22" spans="1:4" ht="15.75">
      <c r="A22" s="22" t="s">
        <v>72</v>
      </c>
      <c r="B22" s="22"/>
      <c r="C22" s="22"/>
      <c r="D22" s="22"/>
    </row>
    <row r="23" spans="1:4" ht="15.75">
      <c r="A23" s="15" t="s">
        <v>73</v>
      </c>
      <c r="B23" s="15"/>
      <c r="C23" s="18" t="s">
        <v>74</v>
      </c>
      <c r="D23" s="18" t="s">
        <v>75</v>
      </c>
    </row>
    <row r="24" spans="1:4" ht="15.75">
      <c r="A24" s="15" t="s">
        <v>76</v>
      </c>
      <c r="B24" s="15"/>
      <c r="C24" s="15">
        <f>ROUND(SUM(Összesítő!B2:B9),0)</f>
        <v>0</v>
      </c>
      <c r="D24" s="15">
        <f>ROUND(SUM(Összesítő!C2:C9),0)</f>
        <v>0</v>
      </c>
    </row>
    <row r="25" spans="1:4" ht="15.75">
      <c r="A25" s="15" t="s">
        <v>77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78</v>
      </c>
      <c r="C26" s="20">
        <f>ROUND(C25+D25,0)</f>
        <v>0</v>
      </c>
      <c r="D26" s="20"/>
    </row>
    <row r="27" spans="1:4" ht="15.75">
      <c r="A27" s="15" t="s">
        <v>79</v>
      </c>
      <c r="B27" s="16">
        <v>0.27</v>
      </c>
      <c r="C27" s="24">
        <f>ROUND(C26*B27,0)</f>
        <v>0</v>
      </c>
      <c r="D27" s="24"/>
    </row>
    <row r="28" spans="1:4" ht="15.75">
      <c r="A28" s="15" t="s">
        <v>80</v>
      </c>
      <c r="B28" s="15"/>
      <c r="C28" s="19">
        <f>ROUND(C26+C27,0)</f>
        <v>0</v>
      </c>
      <c r="D28" s="19"/>
    </row>
    <row r="32" spans="2:3" ht="15.75">
      <c r="B32" s="20" t="s">
        <v>81</v>
      </c>
      <c r="C32" s="20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1:D1"/>
    <mergeCell ref="A2:D2"/>
    <mergeCell ref="A3:D3"/>
    <mergeCell ref="A4:D4"/>
    <mergeCell ref="C26:D26"/>
    <mergeCell ref="C27:D27"/>
    <mergeCell ref="C28:D28"/>
    <mergeCell ref="B32:C32"/>
    <mergeCell ref="A5:D5"/>
    <mergeCell ref="A6:D6"/>
    <mergeCell ref="A7:D7"/>
    <mergeCell ref="A22:D22"/>
  </mergeCells>
  <printOptions/>
  <pageMargins left="1" right="1" top="1" bottom="1" header="0.4166666666666667" footer="0.4166666666666667"/>
  <pageSetup firstPageNumber="1" useFirstPageNumber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62</v>
      </c>
      <c r="C2" s="2" t="s">
        <v>63</v>
      </c>
      <c r="D2" s="6">
        <v>1</v>
      </c>
      <c r="E2" s="1" t="s">
        <v>19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 alignWithMargins="0">
    <oddHeader>&amp;L&amp;"Times New Roman CE,bold"&amp;10 Elektromosenergia-ellátás, villanyszerelés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17</v>
      </c>
      <c r="B2" s="11">
        <f>'Zsaluzás és állványozás'!H5</f>
        <v>0</v>
      </c>
      <c r="C2" s="11">
        <f>'Zsaluzás és állványozás'!I5</f>
        <v>0</v>
      </c>
    </row>
    <row r="3" spans="1:3" ht="15.75">
      <c r="A3" s="11" t="s">
        <v>21</v>
      </c>
      <c r="B3" s="11">
        <f>'Irtás, föld- és sziklamunka'!H4</f>
        <v>0</v>
      </c>
      <c r="C3" s="11">
        <f>'Irtás, föld- és sziklamunka'!I4</f>
        <v>0</v>
      </c>
    </row>
    <row r="4" spans="1:3" ht="15.75">
      <c r="A4" s="11" t="s">
        <v>32</v>
      </c>
      <c r="B4" s="11">
        <f>'Vakolás és rabicolás'!H11</f>
        <v>0</v>
      </c>
      <c r="C4" s="11">
        <f>'Vakolás és rabicolás'!I11</f>
        <v>0</v>
      </c>
    </row>
    <row r="5" spans="1:3" ht="15.75">
      <c r="A5" s="11" t="s">
        <v>36</v>
      </c>
      <c r="B5" s="11">
        <f>Szárazépítés!H5</f>
        <v>0</v>
      </c>
      <c r="C5" s="11">
        <f>Szárazépítés!I5</f>
        <v>0</v>
      </c>
    </row>
    <row r="6" spans="1:3" ht="15.75">
      <c r="A6" s="11" t="s">
        <v>48</v>
      </c>
      <c r="B6" s="11">
        <f>'Fa- és műanyag szerkezet elhely'!H13</f>
        <v>0</v>
      </c>
      <c r="C6" s="11">
        <f>'Fa- és műanyag szerkezet elhely'!I13</f>
        <v>0</v>
      </c>
    </row>
    <row r="7" spans="1:3" ht="31.5">
      <c r="A7" s="11" t="s">
        <v>51</v>
      </c>
      <c r="B7" s="11">
        <f>'Fém nyílászáró és épületlakatos'!H4</f>
        <v>0</v>
      </c>
      <c r="C7" s="11">
        <f>'Fém nyílászáró és épületlakatos'!I4</f>
        <v>0</v>
      </c>
    </row>
    <row r="8" spans="1:3" ht="15.75">
      <c r="A8" s="11" t="s">
        <v>61</v>
      </c>
      <c r="B8" s="11">
        <f>Szigetelés!H15</f>
        <v>0</v>
      </c>
      <c r="C8" s="11">
        <f>Szigetelés!I15</f>
        <v>0</v>
      </c>
    </row>
    <row r="9" spans="1:3" ht="31.5">
      <c r="A9" s="11" t="s">
        <v>64</v>
      </c>
      <c r="B9" s="11">
        <f>'Elektromosenergia-ellátás, vill'!H4</f>
        <v>0</v>
      </c>
      <c r="C9" s="11">
        <f>'Elektromosenergia-ellátás, vill'!I4</f>
        <v>0</v>
      </c>
    </row>
    <row r="10" spans="1:3" s="12" customFormat="1" ht="15.75">
      <c r="A10" s="12" t="s">
        <v>65</v>
      </c>
      <c r="B10" s="12">
        <f>ROUND(SUM(B2:B9),0)</f>
        <v>0</v>
      </c>
      <c r="C10" s="12">
        <f>ROUND(SUM(C2:C9),0)</f>
        <v>0</v>
      </c>
    </row>
  </sheetData>
  <sheetProtection/>
  <printOptions/>
  <pageMargins left="1" right="1" top="1" bottom="1" header="0.4166666666666667" footer="0.4166666666666667"/>
  <pageSetup firstPageNumber="1" useFirstPageNumber="1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9.5">
      <c r="A2" s="8">
        <v>1</v>
      </c>
      <c r="B2" s="1" t="s">
        <v>12</v>
      </c>
      <c r="C2" s="2" t="s">
        <v>16</v>
      </c>
      <c r="D2" s="6">
        <v>690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51">
      <c r="C3" s="2" t="s">
        <v>14</v>
      </c>
    </row>
    <row r="5" spans="1:9" s="9" customFormat="1" ht="12.75">
      <c r="A5" s="7"/>
      <c r="B5" s="3"/>
      <c r="C5" s="3" t="s">
        <v>15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 alignWithMargins="0">
    <oddHeader>&amp;L&amp;"Times New Roman CE,bold"&amp;10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1.25">
      <c r="A2" s="8">
        <v>1</v>
      </c>
      <c r="B2" s="1" t="s">
        <v>18</v>
      </c>
      <c r="C2" s="2" t="s">
        <v>20</v>
      </c>
      <c r="D2" s="6">
        <v>1</v>
      </c>
      <c r="E2" s="1" t="s">
        <v>19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 alignWithMargins="0">
    <oddHeader>&amp;L&amp;"Times New Roman CE,bold"&amp;10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22</v>
      </c>
      <c r="C2" s="2" t="s">
        <v>23</v>
      </c>
      <c r="D2" s="6">
        <v>475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12.75">
      <c r="C3" s="2" t="s">
        <v>24</v>
      </c>
    </row>
    <row r="5" spans="1:9" ht="76.5">
      <c r="A5" s="8">
        <v>2</v>
      </c>
      <c r="B5" s="1" t="s">
        <v>25</v>
      </c>
      <c r="C5" s="2" t="s">
        <v>26</v>
      </c>
      <c r="D5" s="6">
        <v>21</v>
      </c>
      <c r="E5" s="1" t="s">
        <v>13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7" spans="1:9" ht="12.75">
      <c r="A7" s="8">
        <v>3</v>
      </c>
      <c r="B7" s="1" t="s">
        <v>27</v>
      </c>
      <c r="C7" s="2" t="s">
        <v>28</v>
      </c>
      <c r="D7" s="6">
        <v>120</v>
      </c>
      <c r="E7" s="1" t="s">
        <v>13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9" spans="1:9" ht="25.5">
      <c r="A9" s="8">
        <v>4</v>
      </c>
      <c r="B9" s="1" t="s">
        <v>29</v>
      </c>
      <c r="C9" s="2" t="s">
        <v>31</v>
      </c>
      <c r="D9" s="6">
        <v>108</v>
      </c>
      <c r="E9" s="1" t="s">
        <v>30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1" spans="1:9" s="9" customFormat="1" ht="12.75">
      <c r="A11" s="7"/>
      <c r="B11" s="3"/>
      <c r="C11" s="3" t="s">
        <v>15</v>
      </c>
      <c r="D11" s="5"/>
      <c r="E11" s="3"/>
      <c r="F11" s="5"/>
      <c r="G11" s="5"/>
      <c r="H11" s="5">
        <f>ROUND(SUM(H2:H10),0)</f>
        <v>0</v>
      </c>
      <c r="I11" s="5">
        <f>ROUND(SUM(I2:I10),0)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 alignWithMargins="0">
    <oddHeader>&amp;L&amp;"Times New Roman CE,bold"&amp;10 Vakolás és rabicolás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92.25">
      <c r="A2" s="8">
        <v>1</v>
      </c>
      <c r="B2" s="1" t="s">
        <v>33</v>
      </c>
      <c r="C2" s="2" t="s">
        <v>35</v>
      </c>
      <c r="D2" s="6">
        <v>7.8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38.25">
      <c r="C3" s="2" t="s">
        <v>34</v>
      </c>
    </row>
    <row r="5" spans="1:9" s="9" customFormat="1" ht="12.75">
      <c r="A5" s="7"/>
      <c r="B5" s="3"/>
      <c r="C5" s="3" t="s">
        <v>15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 alignWithMargins="0">
    <oddHeader>&amp;L&amp;"Times New Roman CE,bold"&amp;10 Szárazépítés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1" t="s">
        <v>37</v>
      </c>
      <c r="C2" s="2" t="s">
        <v>47</v>
      </c>
      <c r="D2" s="6">
        <v>14.5</v>
      </c>
      <c r="E2" s="1" t="s">
        <v>46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38</v>
      </c>
      <c r="C4" s="2" t="s">
        <v>39</v>
      </c>
      <c r="D4" s="6">
        <v>2</v>
      </c>
      <c r="E4" s="1" t="s">
        <v>19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25.5">
      <c r="C5" s="2" t="s">
        <v>40</v>
      </c>
    </row>
    <row r="7" spans="1:9" ht="76.5">
      <c r="A7" s="8">
        <v>3</v>
      </c>
      <c r="B7" s="1" t="s">
        <v>41</v>
      </c>
      <c r="C7" s="2" t="s">
        <v>42</v>
      </c>
      <c r="D7" s="6">
        <v>2</v>
      </c>
      <c r="E7" s="1" t="s">
        <v>19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8" ht="12.75">
      <c r="C8" s="2" t="s">
        <v>43</v>
      </c>
    </row>
    <row r="10" spans="1:9" ht="76.5">
      <c r="A10" s="8">
        <v>4</v>
      </c>
      <c r="B10" s="1" t="s">
        <v>44</v>
      </c>
      <c r="C10" s="2" t="s">
        <v>39</v>
      </c>
      <c r="D10" s="6">
        <v>2</v>
      </c>
      <c r="E10" s="1" t="s">
        <v>19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1" ht="25.5">
      <c r="C11" s="2" t="s">
        <v>45</v>
      </c>
    </row>
    <row r="13" spans="1:9" s="9" customFormat="1" ht="12.75">
      <c r="A13" s="7"/>
      <c r="B13" s="3"/>
      <c r="C13" s="3" t="s">
        <v>15</v>
      </c>
      <c r="D13" s="5"/>
      <c r="E13" s="3"/>
      <c r="F13" s="5"/>
      <c r="G13" s="5"/>
      <c r="H13" s="5">
        <f>ROUND(SUM(H2:H12),0)</f>
        <v>0</v>
      </c>
      <c r="I13" s="5">
        <f>ROUND(SUM(I2:I12),0)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 alignWithMargins="0">
    <oddHeader>&amp;L&amp;"Times New Roman CE,bold"&amp;10 Fa- és műanyag szerkezet elhelyezése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1" t="s">
        <v>49</v>
      </c>
      <c r="C2" s="2" t="s">
        <v>50</v>
      </c>
      <c r="D2" s="6">
        <v>8.5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 alignWithMargins="0">
    <oddHeader>&amp;L&amp;"Times New Roman CE,bold"&amp;10 Fém nyílászáró és épületlakatos-szerkezet elhelyezése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52</v>
      </c>
      <c r="C2" s="2" t="s">
        <v>53</v>
      </c>
      <c r="D2" s="6">
        <v>475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51">
      <c r="C3" s="2" t="s">
        <v>54</v>
      </c>
    </row>
    <row r="5" spans="1:9" ht="76.5">
      <c r="A5" s="8">
        <v>2</v>
      </c>
      <c r="B5" s="1" t="s">
        <v>55</v>
      </c>
      <c r="C5" s="2" t="s">
        <v>56</v>
      </c>
      <c r="D5" s="6">
        <v>21</v>
      </c>
      <c r="E5" s="1" t="s">
        <v>13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ht="38.25">
      <c r="C6" s="2" t="s">
        <v>57</v>
      </c>
    </row>
    <row r="8" spans="1:9" ht="89.25">
      <c r="A8" s="8">
        <v>3</v>
      </c>
      <c r="B8" s="1" t="s">
        <v>58</v>
      </c>
      <c r="C8" s="2" t="s">
        <v>59</v>
      </c>
      <c r="D8" s="6">
        <v>3000</v>
      </c>
      <c r="E8" s="1" t="s">
        <v>19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ht="12.75">
      <c r="C9" s="2" t="s">
        <v>60</v>
      </c>
    </row>
    <row r="10" ht="12.75">
      <c r="C10" s="2"/>
    </row>
    <row r="11" spans="1:5" ht="63.75">
      <c r="A11" s="8">
        <v>4</v>
      </c>
      <c r="B11" s="1" t="s">
        <v>82</v>
      </c>
      <c r="C11" s="2" t="s">
        <v>83</v>
      </c>
      <c r="D11" s="6">
        <v>421</v>
      </c>
      <c r="E11" s="1" t="s">
        <v>13</v>
      </c>
    </row>
    <row r="12" ht="12.75">
      <c r="C12" s="2"/>
    </row>
    <row r="13" spans="1:5" ht="89.25">
      <c r="A13" s="8">
        <v>5</v>
      </c>
      <c r="B13" s="1" t="s">
        <v>84</v>
      </c>
      <c r="C13" s="2" t="s">
        <v>85</v>
      </c>
      <c r="D13" s="6">
        <v>421</v>
      </c>
      <c r="E13" s="1" t="s">
        <v>13</v>
      </c>
    </row>
    <row r="15" spans="1:9" s="9" customFormat="1" ht="12.75">
      <c r="A15" s="7"/>
      <c r="B15" s="3"/>
      <c r="C15" s="3" t="s">
        <v>15</v>
      </c>
      <c r="D15" s="5"/>
      <c r="E15" s="3"/>
      <c r="F15" s="5"/>
      <c r="G15" s="5"/>
      <c r="H15" s="5">
        <f>ROUND(SUM(H2:H14),0)</f>
        <v>0</v>
      </c>
      <c r="I15" s="5">
        <f>ROUND(SUM(I2:I14),0)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 alignWithMargins="0">
    <oddHeader>&amp;L&amp;"Times New Roman CE,bold"&amp;10 Szigetelés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Cellár József</cp:lastModifiedBy>
  <dcterms:created xsi:type="dcterms:W3CDTF">2017-07-13T07:22:52Z</dcterms:created>
  <dcterms:modified xsi:type="dcterms:W3CDTF">2017-07-27T15:24:42Z</dcterms:modified>
  <cp:category/>
  <cp:version/>
  <cp:contentType/>
  <cp:contentStatus/>
</cp:coreProperties>
</file>